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Wirral Housing Sites 1415" sheetId="1" r:id="rId1"/>
  </sheets>
  <definedNames>
    <definedName name="_xlnm.Print_Area" localSheetId="0">'Wirral Housing Sites 1415'!$A$1:$O$349</definedName>
    <definedName name="_xlnm.Print_Titles" localSheetId="0">'Wirral Housing Sites 1415'!$1:$2</definedName>
  </definedNames>
  <calcPr calcId="145621"/>
</workbook>
</file>

<file path=xl/calcChain.xml><?xml version="1.0" encoding="utf-8"?>
<calcChain xmlns="http://schemas.openxmlformats.org/spreadsheetml/2006/main">
  <c r="L339" i="1" l="1"/>
  <c r="L348" i="1"/>
  <c r="L347" i="1"/>
  <c r="K348" i="1"/>
  <c r="K347" i="1"/>
  <c r="K339" i="1"/>
  <c r="D220" i="1" l="1"/>
  <c r="E220" i="1"/>
  <c r="D27" i="1"/>
  <c r="E27" i="1"/>
  <c r="D10" i="1"/>
  <c r="E10" i="1"/>
  <c r="D61" i="1"/>
  <c r="E61" i="1"/>
  <c r="E349" i="1" l="1"/>
  <c r="D349" i="1"/>
  <c r="E340" i="1"/>
  <c r="D340" i="1"/>
  <c r="E332" i="1"/>
  <c r="D332" i="1"/>
  <c r="E309" i="1"/>
  <c r="D309" i="1"/>
  <c r="E298" i="1"/>
  <c r="D298" i="1"/>
  <c r="E230" i="1"/>
  <c r="D230" i="1"/>
</calcChain>
</file>

<file path=xl/sharedStrings.xml><?xml version="1.0" encoding="utf-8"?>
<sst xmlns="http://schemas.openxmlformats.org/spreadsheetml/2006/main" count="2399" uniqueCount="691">
  <si>
    <t>SCHEDULE OF COMMITTED RESIDENTIAL SITES APRIL 2015</t>
  </si>
  <si>
    <t>NEW BUILD</t>
  </si>
  <si>
    <t>SITES OVER 0.40HA - UNDER CONSTRUCTION</t>
  </si>
  <si>
    <t>Units remaining</t>
  </si>
  <si>
    <t>Address</t>
  </si>
  <si>
    <t>Ucon</t>
  </si>
  <si>
    <t>Nstd</t>
  </si>
  <si>
    <t>Status</t>
  </si>
  <si>
    <t>PP Date</t>
  </si>
  <si>
    <t>Settlement Area</t>
  </si>
  <si>
    <t>APP/13/00673</t>
  </si>
  <si>
    <t>UC</t>
  </si>
  <si>
    <t>RS02</t>
  </si>
  <si>
    <t>b</t>
  </si>
  <si>
    <t>Bidston and St James</t>
  </si>
  <si>
    <t>Area 3</t>
  </si>
  <si>
    <t>Carlett Park, 1061 New Chester Road, Eastham</t>
  </si>
  <si>
    <t>DLS/13/00649</t>
  </si>
  <si>
    <t>ED01FC</t>
  </si>
  <si>
    <t>Eastham</t>
  </si>
  <si>
    <t>Area 8</t>
  </si>
  <si>
    <t>Marine Promenade, New Brighton</t>
  </si>
  <si>
    <t>LE01DG</t>
  </si>
  <si>
    <t>New Brighton</t>
  </si>
  <si>
    <t>Area 1</t>
  </si>
  <si>
    <t>SITES OVER 0.40HA - NOT STARTED</t>
  </si>
  <si>
    <t>Flaybrick Water Works, Boundary Rd, Bidston</t>
  </si>
  <si>
    <t>NS</t>
  </si>
  <si>
    <t>N/A</t>
  </si>
  <si>
    <t>UT03AA</t>
  </si>
  <si>
    <t>Claughton</t>
  </si>
  <si>
    <t>OUT/12/00824</t>
  </si>
  <si>
    <t>LE03AA</t>
  </si>
  <si>
    <t>g</t>
  </si>
  <si>
    <t>Prenton</t>
  </si>
  <si>
    <t>OUT/12/00177</t>
  </si>
  <si>
    <t>MA03AD</t>
  </si>
  <si>
    <t>Bromborough</t>
  </si>
  <si>
    <t>Area 4</t>
  </si>
  <si>
    <t>Bridge Court, Bridge Road, West Kirby</t>
  </si>
  <si>
    <t>APP/13/00844</t>
  </si>
  <si>
    <t>RS01AE</t>
  </si>
  <si>
    <t>West Kirby and Thursaston</t>
  </si>
  <si>
    <t>Area 6</t>
  </si>
  <si>
    <t>Land Off New Chester Road, Bromborough Wirral (Phase A)</t>
  </si>
  <si>
    <t>LE03CA</t>
  </si>
  <si>
    <t>APP/14/00659</t>
  </si>
  <si>
    <t>AG06BA</t>
  </si>
  <si>
    <t>Former Site Of The Dell Primary School, The Dell</t>
  </si>
  <si>
    <t>ED01BC</t>
  </si>
  <si>
    <t>APP/14/01472</t>
  </si>
  <si>
    <t>RS02AB</t>
  </si>
  <si>
    <t>Heswall</t>
  </si>
  <si>
    <t>Parkfield Farm, Park Lane, Meols</t>
  </si>
  <si>
    <t>Hoylake and Meols</t>
  </si>
  <si>
    <t>SITES UNDER OR EQUAL TO 0.40HA - UNDER CONSTRUCTION</t>
  </si>
  <si>
    <t>APP/13/01308</t>
  </si>
  <si>
    <t>UL02AB</t>
  </si>
  <si>
    <t>Area 7</t>
  </si>
  <si>
    <t>APP/14/01450</t>
  </si>
  <si>
    <t>Moreton West and Saughall Massie</t>
  </si>
  <si>
    <t>Area 5</t>
  </si>
  <si>
    <t>Adj 2 Belmont, Birkenhead</t>
  </si>
  <si>
    <t>RS02AH</t>
  </si>
  <si>
    <t>Birkenhead and Tranmere</t>
  </si>
  <si>
    <t>Land Adjacent 20 Howbeck Road, Oxton</t>
  </si>
  <si>
    <t>APP/14/00003</t>
  </si>
  <si>
    <t>RS02AG</t>
  </si>
  <si>
    <t>Land To The Rear Of 56 King Street</t>
  </si>
  <si>
    <t>APP/14/01263</t>
  </si>
  <si>
    <t>RT01CD</t>
  </si>
  <si>
    <t>Liscard</t>
  </si>
  <si>
    <t>W Redcliffe, 34 Wellington Rd, New Brighton</t>
  </si>
  <si>
    <t>100/6/2005</t>
  </si>
  <si>
    <t>RS02A</t>
  </si>
  <si>
    <t>E Chelwood, Pine Walks, Prenton</t>
  </si>
  <si>
    <t>RS02AC</t>
  </si>
  <si>
    <t>55 Rock Lane West, Rock Ferry</t>
  </si>
  <si>
    <t>Rock Ferry</t>
  </si>
  <si>
    <t>APP/14/00360</t>
  </si>
  <si>
    <t>Upton</t>
  </si>
  <si>
    <t>23-31 Vyner Rd South, Bidston</t>
  </si>
  <si>
    <t>APP/13/01380</t>
  </si>
  <si>
    <t>APP/13/00827</t>
  </si>
  <si>
    <t>21 Laburnum Grove, Irby</t>
  </si>
  <si>
    <t>Greasby, Frankby and Irby</t>
  </si>
  <si>
    <t>APP/14/00948</t>
  </si>
  <si>
    <t>ED01</t>
  </si>
  <si>
    <t>APP/14/00058</t>
  </si>
  <si>
    <t>RT03AA</t>
  </si>
  <si>
    <t>Hotel Victoria, Albion St, New Brighton</t>
  </si>
  <si>
    <t>APP/12/01529</t>
  </si>
  <si>
    <t>CM01CK</t>
  </si>
  <si>
    <t>Pensby and Thingwall</t>
  </si>
  <si>
    <t>APP/14/01428</t>
  </si>
  <si>
    <t>Vacant Shop, 582 Old Chester Road, Rock Ferry</t>
  </si>
  <si>
    <t>RS02AA</t>
  </si>
  <si>
    <t>APP/14/00602</t>
  </si>
  <si>
    <t>APP/14/01598</t>
  </si>
  <si>
    <t>UL01</t>
  </si>
  <si>
    <t>APP/14/00649</t>
  </si>
  <si>
    <t>Clatterbridge</t>
  </si>
  <si>
    <t>Land To The Rear Of 2-16, St Georges Avenue, Tranmere</t>
  </si>
  <si>
    <t>TR02CC</t>
  </si>
  <si>
    <t>77-79 Thingwall Road, Irby</t>
  </si>
  <si>
    <t>Greasby Frankby and Irby</t>
  </si>
  <si>
    <t>Ne Veldun, Old Mill Cl, Gayton</t>
  </si>
  <si>
    <t>14A Rock Lane West, Rock Ferry</t>
  </si>
  <si>
    <t>Sw 2 Sherlock Lane, Poulton</t>
  </si>
  <si>
    <t>UL01BA</t>
  </si>
  <si>
    <t>Seacombe</t>
  </si>
  <si>
    <t>West Kirby Unitarian Church And Sunday School, Brookfield Gardens, West Kirby</t>
  </si>
  <si>
    <t>West Kirby and Thurstaston</t>
  </si>
  <si>
    <t>SITES UNDER OR EQUAL TO 0.40HA - NOT STARTED</t>
  </si>
  <si>
    <t>OUT/14/00086</t>
  </si>
  <si>
    <t>MA04A</t>
  </si>
  <si>
    <t>APP/14/00903</t>
  </si>
  <si>
    <t>44 Well Lane, Gayton</t>
  </si>
  <si>
    <t xml:space="preserve">Gorsehill, 11 Dawstone Road, Gayton, Wirral
</t>
  </si>
  <si>
    <t>NA</t>
  </si>
  <si>
    <t>RT01DE</t>
  </si>
  <si>
    <t>Whitfield Court, Whitfield Street, Tranmere</t>
  </si>
  <si>
    <t>Land Situated Between Water Street &amp; Darlington Street, Church Street, Wallasey</t>
  </si>
  <si>
    <t xml:space="preserve">Crooked Billet (Public House) 89-91 Old Chester Road Tranmere </t>
  </si>
  <si>
    <t>RS02AE</t>
  </si>
  <si>
    <t>Seacombe Ferry Hotel, Victoria Place, Seacombe</t>
  </si>
  <si>
    <t>Croft End, 13 Thorncroft Drive, Barnston</t>
  </si>
  <si>
    <t>AG01BA</t>
  </si>
  <si>
    <t>9 Well Lane, Rock Ferry</t>
  </si>
  <si>
    <t>165/167 Bedford Road, Rock Ferry, Wirral</t>
  </si>
  <si>
    <t>241 New Chester Road, New Ferry</t>
  </si>
  <si>
    <t>RT01</t>
  </si>
  <si>
    <t>Waneney, 11 Barnston Road, Barnston</t>
  </si>
  <si>
    <t>Land Adjacent To 2 Mockbeggar Wharf, Wallasey Village</t>
  </si>
  <si>
    <t>Wallasey</t>
  </si>
  <si>
    <t>Sawrey Knotts, 18 Croft Drive, Caldy</t>
  </si>
  <si>
    <t xml:space="preserve">Land North Of 151 Grove Road, Wallasey, Wirral </t>
  </si>
  <si>
    <t>UL01A</t>
  </si>
  <si>
    <t>W/OUT/13/00021</t>
  </si>
  <si>
    <t>APP/13/00121</t>
  </si>
  <si>
    <t>APP/13/00329</t>
  </si>
  <si>
    <t>APP/13/00367</t>
  </si>
  <si>
    <t>APP/13/00522</t>
  </si>
  <si>
    <t>APP/13/00338</t>
  </si>
  <si>
    <t>OUT/13/00371</t>
  </si>
  <si>
    <t>OUT/13/00473</t>
  </si>
  <si>
    <t>OUT/13/00742</t>
  </si>
  <si>
    <t>Unused Land, Village Road, Oxton</t>
  </si>
  <si>
    <t>Oxton</t>
  </si>
  <si>
    <t>OUT/12/00583</t>
  </si>
  <si>
    <t>APP/13/00824</t>
  </si>
  <si>
    <t>APP/13/00963</t>
  </si>
  <si>
    <t>APP/13/00989</t>
  </si>
  <si>
    <t>OUT/13/01013</t>
  </si>
  <si>
    <t>403000</t>
  </si>
  <si>
    <t>OUT/13/00262</t>
  </si>
  <si>
    <t>W 2 Mill Road, Bromborough</t>
  </si>
  <si>
    <t>APP/13/01097</t>
  </si>
  <si>
    <t>UL01AH</t>
  </si>
  <si>
    <t>OUT/13/00826</t>
  </si>
  <si>
    <t>AG02BC</t>
  </si>
  <si>
    <t>APP/13/00811</t>
  </si>
  <si>
    <t>OUT/13/01106</t>
  </si>
  <si>
    <t>APP/13/01080</t>
  </si>
  <si>
    <t>APP/13/01253</t>
  </si>
  <si>
    <t>OUT/13/00955</t>
  </si>
  <si>
    <t>OUT/13/01140</t>
  </si>
  <si>
    <t>OUT/13/01316</t>
  </si>
  <si>
    <t>APP/13/01203</t>
  </si>
  <si>
    <t>11 Birch Avenue Upton</t>
  </si>
  <si>
    <t>APP/13/01324</t>
  </si>
  <si>
    <t>Wade Cottage, 10 Farr Hall Drive</t>
  </si>
  <si>
    <t>APP/13/01575</t>
  </si>
  <si>
    <t>APP/13/01434</t>
  </si>
  <si>
    <t>OUT/13/01541</t>
  </si>
  <si>
    <t>APP/13/01258</t>
  </si>
  <si>
    <t>APP/13/01565</t>
  </si>
  <si>
    <t>APP/14/00106</t>
  </si>
  <si>
    <t>APP/13/00842</t>
  </si>
  <si>
    <t>APP/14/00149</t>
  </si>
  <si>
    <t>RS02AD</t>
  </si>
  <si>
    <t>OUT/14/00245</t>
  </si>
  <si>
    <t>OUT/14/00094</t>
  </si>
  <si>
    <t>OUT/14/00169</t>
  </si>
  <si>
    <t>10 The Ridge, Heswall</t>
  </si>
  <si>
    <t>OUT/13/01045</t>
  </si>
  <si>
    <t>APP/13/01328</t>
  </si>
  <si>
    <t>OUT/13/01608</t>
  </si>
  <si>
    <t>ST03AD</t>
  </si>
  <si>
    <t>APP/14/00299</t>
  </si>
  <si>
    <t>APP/14/00504</t>
  </si>
  <si>
    <t>OUT/14/00284</t>
  </si>
  <si>
    <t>OUT/14/00190</t>
  </si>
  <si>
    <t>OUT/14/00535</t>
  </si>
  <si>
    <t>APP/13/01375</t>
  </si>
  <si>
    <t>APP/14/00522</t>
  </si>
  <si>
    <t>APP/14/00581</t>
  </si>
  <si>
    <t>APP/14/00489</t>
  </si>
  <si>
    <t>OUT/14/00538</t>
  </si>
  <si>
    <t>APP/13/01595</t>
  </si>
  <si>
    <t>APP/14/00627</t>
  </si>
  <si>
    <t>OUT/14/00547</t>
  </si>
  <si>
    <t>APP/14/00567</t>
  </si>
  <si>
    <t>TR02AF</t>
  </si>
  <si>
    <t>APP/14/00648</t>
  </si>
  <si>
    <t>APP/14/00782</t>
  </si>
  <si>
    <t>APP/14/00779</t>
  </si>
  <si>
    <t>APP/14/00795</t>
  </si>
  <si>
    <t>APP/14/00987</t>
  </si>
  <si>
    <t>APP/14/01155</t>
  </si>
  <si>
    <t>DLS/14/01078</t>
  </si>
  <si>
    <t>OUT/14/01130</t>
  </si>
  <si>
    <t>OF01AF</t>
  </si>
  <si>
    <t>APP/14/01268</t>
  </si>
  <si>
    <t>APP/14/01274</t>
  </si>
  <si>
    <t>APP/14/00708</t>
  </si>
  <si>
    <t>APP/14/01410</t>
  </si>
  <si>
    <t>APP/14/01267</t>
  </si>
  <si>
    <t>Leasowe and Moreton East</t>
  </si>
  <si>
    <t>APP/14/01402</t>
  </si>
  <si>
    <t>APP/14/01024</t>
  </si>
  <si>
    <t>APP/14/01186</t>
  </si>
  <si>
    <t>APP/14/01413</t>
  </si>
  <si>
    <t>APP/14/01420</t>
  </si>
  <si>
    <t>APP/14/01432</t>
  </si>
  <si>
    <t>APP/14/01448</t>
  </si>
  <si>
    <t>APP/14/00800</t>
  </si>
  <si>
    <t>OUT/14/00449</t>
  </si>
  <si>
    <t>APP/14/01522</t>
  </si>
  <si>
    <t>OUT/14/00111</t>
  </si>
  <si>
    <t>APP/13/00078</t>
  </si>
  <si>
    <t>APP/14/01132</t>
  </si>
  <si>
    <t>DLS/14/01561</t>
  </si>
  <si>
    <t>APP/12/00939</t>
  </si>
  <si>
    <t>OUT/14/01352</t>
  </si>
  <si>
    <t>OUT/14/01454</t>
  </si>
  <si>
    <t>APP/15/00023</t>
  </si>
  <si>
    <t>TR01</t>
  </si>
  <si>
    <t>APP/14/01001</t>
  </si>
  <si>
    <t>Bebington</t>
  </si>
  <si>
    <t>APP/14/01232</t>
  </si>
  <si>
    <t>APP/14/01134</t>
  </si>
  <si>
    <t>RT02AA</t>
  </si>
  <si>
    <t>2 Claughton Green, Oxton</t>
  </si>
  <si>
    <t>APP/15/00048</t>
  </si>
  <si>
    <t>OUT/14/01581</t>
  </si>
  <si>
    <t>APP/15/00087</t>
  </si>
  <si>
    <t>OUT/14/01152</t>
  </si>
  <si>
    <t>463 Telegraph Road, Caldy</t>
  </si>
  <si>
    <t>APP/15/00114</t>
  </si>
  <si>
    <t>APP/14/01341</t>
  </si>
  <si>
    <t>AG06BF</t>
  </si>
  <si>
    <t>APP/15/00084</t>
  </si>
  <si>
    <t>UL01AB</t>
  </si>
  <si>
    <t>APP/14/00588</t>
  </si>
  <si>
    <t>APP/14/00356</t>
  </si>
  <si>
    <t>APP/13/00603</t>
  </si>
  <si>
    <t>Land On South Side Of Wharf Street, Port Sunlight</t>
  </si>
  <si>
    <t>APP/13/01061</t>
  </si>
  <si>
    <t>APP/14/00383</t>
  </si>
  <si>
    <t>APP/13/01503</t>
  </si>
  <si>
    <t>Rose Cottage, 59 Thurstaston Road, Irby</t>
  </si>
  <si>
    <t>ST01AA</t>
  </si>
  <si>
    <t>2 Oaklea Road, Irby</t>
  </si>
  <si>
    <t>APP/14/01463</t>
  </si>
  <si>
    <t>APP/13/00322</t>
  </si>
  <si>
    <t>APP/13/01233</t>
  </si>
  <si>
    <t>APP/14/00063</t>
  </si>
  <si>
    <t>DLS/14/00291</t>
  </si>
  <si>
    <t>APP/13/01494</t>
  </si>
  <si>
    <t>APP/14/00900</t>
  </si>
  <si>
    <t>APP/14/01129</t>
  </si>
  <si>
    <t>Bayview Nursing Home, 69 Albion Street, New Brighton</t>
  </si>
  <si>
    <t>APP/14/01046</t>
  </si>
  <si>
    <t>APP/13/01505</t>
  </si>
  <si>
    <t>APP/13/00172</t>
  </si>
  <si>
    <t>APP/14/00516</t>
  </si>
  <si>
    <t>APP/13/01234</t>
  </si>
  <si>
    <t>APP/14/01079</t>
  </si>
  <si>
    <t>CM</t>
  </si>
  <si>
    <t>290900</t>
  </si>
  <si>
    <t>APP/14/01359</t>
  </si>
  <si>
    <t>48 Moreton Road, Upton</t>
  </si>
  <si>
    <t>APP/13/01000</t>
  </si>
  <si>
    <t>East Farm Bungalow, 171 Caldy Road, Caldy</t>
  </si>
  <si>
    <t>APP/14/01286</t>
  </si>
  <si>
    <t>123 Livingstone Street, Birkenhead</t>
  </si>
  <si>
    <t>APP/14/01597</t>
  </si>
  <si>
    <t>APP/13/00965</t>
  </si>
  <si>
    <t>APP/13/00966</t>
  </si>
  <si>
    <t>Melrose, 90 Oldfield Road, Heswall</t>
  </si>
  <si>
    <t>APP/13/00735</t>
  </si>
  <si>
    <t>APP/13/01345</t>
  </si>
  <si>
    <t>DLS/14/00888</t>
  </si>
  <si>
    <t>APP/14/00459</t>
  </si>
  <si>
    <t>APP/14/00426</t>
  </si>
  <si>
    <t>APP/14/01294</t>
  </si>
  <si>
    <t>CHANGES OF USE</t>
  </si>
  <si>
    <t>UNDER CONSTRUCTION</t>
  </si>
  <si>
    <t>APP/14/00495</t>
  </si>
  <si>
    <t>NOT STARTED</t>
  </si>
  <si>
    <t>COMX/14/01604</t>
  </si>
  <si>
    <t>OF01</t>
  </si>
  <si>
    <t>Area 2</t>
  </si>
  <si>
    <t>COMX/14/01185</t>
  </si>
  <si>
    <t>COMX/13/00909</t>
  </si>
  <si>
    <t>47 Withens Lane, Liscard</t>
  </si>
  <si>
    <t>COMX/14/01311</t>
  </si>
  <si>
    <t>49 Withens Lane, Liscard</t>
  </si>
  <si>
    <t>COMX/14/01312</t>
  </si>
  <si>
    <t>Work Shop To The Rear Of 33 Urmson Road, Liscard</t>
  </si>
  <si>
    <t>ST01</t>
  </si>
  <si>
    <t>Silverdale Residential Home, 49-51 Egerton Park, Rock Ferry</t>
  </si>
  <si>
    <t>CM04AC</t>
  </si>
  <si>
    <t>Bidston Observatory, Boundary Road, Bidston</t>
  </si>
  <si>
    <t>81 Duke Street, Birkenhead</t>
  </si>
  <si>
    <t>RT01BA</t>
  </si>
  <si>
    <t>Vacant Shop, 167 Wallasey Road, Liscard</t>
  </si>
  <si>
    <t>183 - 185 Seabank Road, New Brighton</t>
  </si>
  <si>
    <t>1B Willmer Road, Tranmere</t>
  </si>
  <si>
    <t>Englewood Nursing Home, 42-44 Egerton Park, Rock Ferry</t>
  </si>
  <si>
    <t>62 Hamilton Square, Birkenhead</t>
  </si>
  <si>
    <t>Seashells Day Nursery, 125-127 King Street, Egremont</t>
  </si>
  <si>
    <t>ED01AB</t>
  </si>
  <si>
    <t xml:space="preserve">North West House, Grange Road, West Kirby, Wirral </t>
  </si>
  <si>
    <t>APP/13/00361</t>
  </si>
  <si>
    <t>ST</t>
  </si>
  <si>
    <t>APP/13/00504</t>
  </si>
  <si>
    <t>APP/13/00392</t>
  </si>
  <si>
    <t>APP/13/00637</t>
  </si>
  <si>
    <t>APP/13/00672</t>
  </si>
  <si>
    <t>Petrom Engineering, 92B King Street, Egremont</t>
  </si>
  <si>
    <t>APP/13/00525</t>
  </si>
  <si>
    <t>APP/13/00393</t>
  </si>
  <si>
    <t>APP/12/01316</t>
  </si>
  <si>
    <t>APP/13/01515</t>
  </si>
  <si>
    <t>RS02AI</t>
  </si>
  <si>
    <t>APP/14/00064</t>
  </si>
  <si>
    <t>APP/14/00176</t>
  </si>
  <si>
    <t>APP/14/00166</t>
  </si>
  <si>
    <t>RT02BC</t>
  </si>
  <si>
    <t>APP/14/00268</t>
  </si>
  <si>
    <t>APP/14/00343</t>
  </si>
  <si>
    <t>APP/14/00305</t>
  </si>
  <si>
    <t>APP/14/00713</t>
  </si>
  <si>
    <t>APP/14/00783</t>
  </si>
  <si>
    <t>APP/14/00533</t>
  </si>
  <si>
    <t>APP/14/00681</t>
  </si>
  <si>
    <t>RS01AA</t>
  </si>
  <si>
    <t>APP/14/00881</t>
  </si>
  <si>
    <t>APP/14/00856</t>
  </si>
  <si>
    <t>ED01F1</t>
  </si>
  <si>
    <t>APP/14/01000</t>
  </si>
  <si>
    <t>RT01A</t>
  </si>
  <si>
    <t>APP/14/01260</t>
  </si>
  <si>
    <t>APP/14/01546</t>
  </si>
  <si>
    <t>APP/14/00828</t>
  </si>
  <si>
    <t>APP/15/00014</t>
  </si>
  <si>
    <t>APP/14/01114</t>
  </si>
  <si>
    <t>APP/15/00011</t>
  </si>
  <si>
    <t>St Winifreds Church C Of E, Westbourne Road, Birkenhead</t>
  </si>
  <si>
    <t>APP/14/00569</t>
  </si>
  <si>
    <t>APP/14/00582</t>
  </si>
  <si>
    <t>APP/14/01515</t>
  </si>
  <si>
    <t>5 Cole Street, Birkenhead, Wirral</t>
  </si>
  <si>
    <t>RT01BT</t>
  </si>
  <si>
    <t>The Mill, 125 Wallasey Road, Liscard</t>
  </si>
  <si>
    <t>APP/13/00837</t>
  </si>
  <si>
    <t>APP/14/00850</t>
  </si>
  <si>
    <t>RT03BB</t>
  </si>
  <si>
    <t>507 Old Chester Road, Rock Ferry</t>
  </si>
  <si>
    <t>APP/14/01080</t>
  </si>
  <si>
    <t>Kershaw And Neil Doctors Surgery, 100 Kings Lane, Higher Bebington</t>
  </si>
  <si>
    <t>CM01AD</t>
  </si>
  <si>
    <t>19 Heath Road, Bebington</t>
  </si>
  <si>
    <t>RS02AL</t>
  </si>
  <si>
    <t>APP/14/00525</t>
  </si>
  <si>
    <t>APP/13/01392</t>
  </si>
  <si>
    <t>Redcaps, 72-74 Victoria Parade, New Brighton</t>
  </si>
  <si>
    <t>APP/14/00860</t>
  </si>
  <si>
    <t>APP/14/00662</t>
  </si>
  <si>
    <t>CONVERSIONS</t>
  </si>
  <si>
    <t>4 Mill Hill Road, Irby</t>
  </si>
  <si>
    <t>18 Rock Park, Rock Ferry</t>
  </si>
  <si>
    <t>APP/14/00893</t>
  </si>
  <si>
    <t>APP/14/00944</t>
  </si>
  <si>
    <t>APP/13/01110</t>
  </si>
  <si>
    <t>25 Brimstage Road, Bebington</t>
  </si>
  <si>
    <t>33 Clifton Road, Tranmere</t>
  </si>
  <si>
    <t>5 Dawpool Cottages, Telegraph Road, Caldy</t>
  </si>
  <si>
    <t>7 Wexford Close, Oxton</t>
  </si>
  <si>
    <t>6 Bebington Road, Tranmere</t>
  </si>
  <si>
    <t>APP/13/00818</t>
  </si>
  <si>
    <t>APP/13/01075</t>
  </si>
  <si>
    <t>APP/13/01254</t>
  </si>
  <si>
    <t>APP/14/01222</t>
  </si>
  <si>
    <t>APP/13/00319</t>
  </si>
  <si>
    <t>704-708 New Chester Road, Bromborough</t>
  </si>
  <si>
    <t>RS01BE</t>
  </si>
  <si>
    <t>APP/14/00506</t>
  </si>
  <si>
    <t>APP/14/01256</t>
  </si>
  <si>
    <t>371-375 Borough Road, Birkenhead</t>
  </si>
  <si>
    <t>RS01AD</t>
  </si>
  <si>
    <t>APP/13/01433</t>
  </si>
  <si>
    <t>APP/14/01034</t>
  </si>
  <si>
    <t xml:space="preserve">WIRRAL WATERS WITH OUTLINE PLANNING PERMISSION </t>
  </si>
  <si>
    <t>Site Ref</t>
  </si>
  <si>
    <t>Area (ha)</t>
  </si>
  <si>
    <t>Date Commenced</t>
  </si>
  <si>
    <t>Density</t>
  </si>
  <si>
    <t>PDL</t>
  </si>
  <si>
    <t>Electoral Ward</t>
  </si>
  <si>
    <t>Cleared Site Adjacent East Float Quay, Dock Road, Seacombe</t>
  </si>
  <si>
    <t>WIRRAL WATERS APPROVED SUBJECT TO S106 AGREEMENT</t>
  </si>
  <si>
    <t>S106_001</t>
  </si>
  <si>
    <t>S106_002</t>
  </si>
  <si>
    <t>APP/11/01460</t>
  </si>
  <si>
    <t>APP/12/01384</t>
  </si>
  <si>
    <t>APP/12/01434</t>
  </si>
  <si>
    <t>APP/13/00821</t>
  </si>
  <si>
    <t>APP/13/00058</t>
  </si>
  <si>
    <t>APP/13/00755</t>
  </si>
  <si>
    <t>APP/13/00846</t>
  </si>
  <si>
    <t>APP/13/00832</t>
  </si>
  <si>
    <t>APP/13/00240</t>
  </si>
  <si>
    <t>APP/23021S</t>
  </si>
  <si>
    <t>APP/13/00235</t>
  </si>
  <si>
    <t xml:space="preserve">DLS/08/06830     </t>
  </si>
  <si>
    <t>APP/09/05109</t>
  </si>
  <si>
    <t>OUT/09/05110</t>
  </si>
  <si>
    <t>OUT/09/06509</t>
  </si>
  <si>
    <t>APP/11/00025</t>
  </si>
  <si>
    <t>APP/12/01526</t>
  </si>
  <si>
    <t>APP/12/00742</t>
  </si>
  <si>
    <t>APP/12/00200</t>
  </si>
  <si>
    <t>APP/12/00488</t>
  </si>
  <si>
    <t>APP/11/00101</t>
  </si>
  <si>
    <t>APP/12/01245</t>
  </si>
  <si>
    <t>APP/12/01443</t>
  </si>
  <si>
    <t>APP/12/01171</t>
  </si>
  <si>
    <t>APP/11/00763</t>
  </si>
  <si>
    <t>APP/11/01238</t>
  </si>
  <si>
    <t>APP/12/00760</t>
  </si>
  <si>
    <t>APP/13/00124</t>
  </si>
  <si>
    <t>APP/13/00091</t>
  </si>
  <si>
    <t>APP/12/01479</t>
  </si>
  <si>
    <t>APP/12/01118</t>
  </si>
  <si>
    <t>APP/12/01196</t>
  </si>
  <si>
    <t>APP/12/01063</t>
  </si>
  <si>
    <t>APP/12/00456</t>
  </si>
  <si>
    <t>APP/12/00658</t>
  </si>
  <si>
    <t>APP/12/00536</t>
  </si>
  <si>
    <t>APP/11/00430</t>
  </si>
  <si>
    <t>APP/120/0017</t>
  </si>
  <si>
    <t>APP/05/06938</t>
  </si>
  <si>
    <t>APP/12/00012</t>
  </si>
  <si>
    <t>APP/12/00659</t>
  </si>
  <si>
    <t>APP/11/00578</t>
  </si>
  <si>
    <t>APP/12/01074</t>
  </si>
  <si>
    <t>APP/12/01281</t>
  </si>
  <si>
    <t xml:space="preserve">APP/12/00923 </t>
  </si>
  <si>
    <t>OUT/12/00580</t>
  </si>
  <si>
    <t>APP/12/00326</t>
  </si>
  <si>
    <t>APP/2012/00608</t>
  </si>
  <si>
    <t>APP/11/01528</t>
  </si>
  <si>
    <t>APP/12/00117</t>
  </si>
  <si>
    <t>APP/12/00158</t>
  </si>
  <si>
    <t>APP/12/00174</t>
  </si>
  <si>
    <t>APP/12/00153</t>
  </si>
  <si>
    <t>APP/12/00091</t>
  </si>
  <si>
    <t>APP/11/00131</t>
  </si>
  <si>
    <t>APP/13/001510</t>
  </si>
  <si>
    <t>OUT/12/01508</t>
  </si>
  <si>
    <t>OUT/12/01359</t>
  </si>
  <si>
    <t>APP/11/00839</t>
  </si>
  <si>
    <t>APP/90/07529</t>
  </si>
  <si>
    <t xml:space="preserve">APP/06/06009 </t>
  </si>
  <si>
    <t>APP/12/00149</t>
  </si>
  <si>
    <t>DLS/12/01315</t>
  </si>
  <si>
    <t>APP/08/05589</t>
  </si>
  <si>
    <t>APP/04/06400</t>
  </si>
  <si>
    <t xml:space="preserve">DLS/07/06369 </t>
  </si>
  <si>
    <t>APP/08/06046</t>
  </si>
  <si>
    <t>APP/11/00468</t>
  </si>
  <si>
    <t>APP/06/06727</t>
  </si>
  <si>
    <t>APP/06/07378</t>
  </si>
  <si>
    <t>APP/12/00922</t>
  </si>
  <si>
    <t>APP/05/07397</t>
  </si>
  <si>
    <t>APP/2011/01412</t>
  </si>
  <si>
    <t>Land At Ingleborough Road, Prenton</t>
  </si>
  <si>
    <t>Amenity Open Space, Beckwith Street, Birkenhead</t>
  </si>
  <si>
    <t>Cleared Site, 2A Macdonald Road, Moreton</t>
  </si>
  <si>
    <t>Bp Garage, Bromborough Rd, Bebington</t>
  </si>
  <si>
    <t>Woodland, Seven Acres Lane, Thingwall</t>
  </si>
  <si>
    <t>108-108A King Street, Egremont</t>
  </si>
  <si>
    <t>837-839 Corporation Road, Birkenhead</t>
  </si>
  <si>
    <t>Land To The Rear Of 1-4 Mill Road, Thingwall</t>
  </si>
  <si>
    <t>Lock Up Garages (6), Whitfield Street, Tranmere</t>
  </si>
  <si>
    <t>Car Park, Stringhey Road, Egremont</t>
  </si>
  <si>
    <t>Car Park, Heathfield Road, Oxton</t>
  </si>
  <si>
    <t>15-25 Field Road, New Brighton, Ch45 5Bg</t>
  </si>
  <si>
    <t>Bromborough Car Sales, 576-578 New Chester Road, Rock Ferry</t>
  </si>
  <si>
    <t>Birchen House, 1 Canning Street, Birkenhead</t>
  </si>
  <si>
    <t>5-9 Park Street, Birkenhead</t>
  </si>
  <si>
    <t>33 Hamilton Square, Birkenhead</t>
  </si>
  <si>
    <t>92 Prenton Road East, Tranmere</t>
  </si>
  <si>
    <t>12 Chapelhill Road, Moreton, Ch46 9Qn</t>
  </si>
  <si>
    <t>Crossfield House, Milner Cop, Heswall</t>
  </si>
  <si>
    <t>25 Kingsland Road, Oxton, Ch42 9Nn</t>
  </si>
  <si>
    <t>Land Off Laird Street, Birkenhead, Wirral  (Phase 2)</t>
  </si>
  <si>
    <t>The Chase, Noctorum Road, Noctorum</t>
  </si>
  <si>
    <t>Unichema Chemicals, Pool Lane, Bromborough</t>
  </si>
  <si>
    <t>Willow Cottage, Banks Road, Heswall</t>
  </si>
  <si>
    <t>Land Adjacent To 11 South Drive, Upton</t>
  </si>
  <si>
    <t>Land At Edgehill Road, Moreton, Wirral</t>
  </si>
  <si>
    <t>17 Troutbeck Close, Woodchurch</t>
  </si>
  <si>
    <t>Prenton Day Centre, 227 Prenton Hall Road, Prenton (See 635600)</t>
  </si>
  <si>
    <t>Mapleholme, 101 Beckwith Street, Birkenhead</t>
  </si>
  <si>
    <t>The Nags Head, Rake Lane, New Brighton</t>
  </si>
  <si>
    <t>Pensall House, Fairview Way, Pensby</t>
  </si>
  <si>
    <t>Unused Land Fomerly 76, Bidston Road, Oxton</t>
  </si>
  <si>
    <t>Brown Cow, 47 Bromborough Road, Bebington</t>
  </si>
  <si>
    <t>Unused Land, Seven Acres Lane, Thingwall</t>
  </si>
  <si>
    <t>Highbury, 12 Woodlands Drive, Barnston</t>
  </si>
  <si>
    <t>28 Bridgenorth Road, Pensby</t>
  </si>
  <si>
    <t>Land Adjacent To 96 Statham Road, Bidston</t>
  </si>
  <si>
    <t>Riva Cottage, 328 Telegraph Road, Heswall</t>
  </si>
  <si>
    <t>20 Grosvenor Road, New Brighton</t>
  </si>
  <si>
    <t>11 Moss Grove, Prenton</t>
  </si>
  <si>
    <t>White Gates, 12 Carr Lane, Moreton</t>
  </si>
  <si>
    <t>Land At Kingsley Close Pensby Wirral</t>
  </si>
  <si>
    <t>Paddock, Kinloss Road, Greasby</t>
  </si>
  <si>
    <t>Land At 37 Oldfield Drive, Heswall</t>
  </si>
  <si>
    <t>Land Adj 32 Buffs Lane, Barnston</t>
  </si>
  <si>
    <t>Unused Land, Dock Road, Seacombe</t>
  </si>
  <si>
    <t>33A Poulton Road, Seacombe</t>
  </si>
  <si>
    <t>87 Park Road East, Birkenhead</t>
  </si>
  <si>
    <t>91 Eastham Village Road, Eastham</t>
  </si>
  <si>
    <t>Holly Tree House, Column Road, Newton</t>
  </si>
  <si>
    <t>Observatory Hotel, 65-67 Oxton Road, Birkenhead</t>
  </si>
  <si>
    <t>Oriental Delight Restaurant, 188-190 Bebington Road, Bebington</t>
  </si>
  <si>
    <t>Land To The Rear Of 3 Devonshire Road, Oxton</t>
  </si>
  <si>
    <t>Land Adjacent To Winkie Wood, 11 Mill Road, Bromborough</t>
  </si>
  <si>
    <t>1 Poplar Grove, Tranmere</t>
  </si>
  <si>
    <t>Teviot Bank, 6 Cottage Lane, Gayton</t>
  </si>
  <si>
    <t>Land Off Altcar Drive, Moreton Wirral</t>
  </si>
  <si>
    <t>38 Thurstaston Road, Irby</t>
  </si>
  <si>
    <t>Whitefield, 55 Barnston Road, Barnston</t>
  </si>
  <si>
    <t>1 Mere Cottages, Mere Farm Road, Oxton</t>
  </si>
  <si>
    <t>38 Ford Road, Upton</t>
  </si>
  <si>
    <t>Morgen, Noctorum Road, Noctorum</t>
  </si>
  <si>
    <t>Greenheys Nursery, 41 Thurstaston Road, Irby</t>
  </si>
  <si>
    <t>42 Sparks Lane, Thingwall</t>
  </si>
  <si>
    <t>Land Adjacent To 36 Ludlow Grove, Bromborough, Wirral</t>
  </si>
  <si>
    <t>48 Millhouse Lane, Moreton</t>
  </si>
  <si>
    <t>Pier House, Tower Promenade, New Brighton</t>
  </si>
  <si>
    <t>3 Morpeth Road, Hoylake</t>
  </si>
  <si>
    <t>Blockbuster Video Hire, 139-141 Wallasey Village</t>
  </si>
  <si>
    <t>2A Magazine Avenue, New Brighton</t>
  </si>
  <si>
    <t xml:space="preserve">Four Foxes, Park Road Meols Wirral </t>
  </si>
  <si>
    <t>27 Banks Road, West Kirby</t>
  </si>
  <si>
    <t>Charnwood Residential Home, 68 Bidston Road, Oxton</t>
  </si>
  <si>
    <t>Paton View, 439 Telegraph Road, Caldy</t>
  </si>
  <si>
    <t>124 Victoria Road, New Brighton</t>
  </si>
  <si>
    <t>42 Trafalgar Road, Egremont</t>
  </si>
  <si>
    <t>Salvation Army Hall, Egerton Road, New Ferry</t>
  </si>
  <si>
    <t>The Cygnet, 21 Watson Street, Birkenhead</t>
  </si>
  <si>
    <t>Harsant Services And Newton Systems Ltd, 321 Pensby Road, Pensby</t>
  </si>
  <si>
    <t>Little Brighton Inn, 2 Rowson Street, New Brighton</t>
  </si>
  <si>
    <t>Vacant Shop, 60 King Street, Egremont</t>
  </si>
  <si>
    <t>Sandhey, 25 Redstone Close, Meols</t>
  </si>
  <si>
    <t>Hoylake Cottage Hospital, Birkenhead Road, Hoylake</t>
  </si>
  <si>
    <t>Vacant Shop, 66 King Street, Egremont</t>
  </si>
  <si>
    <t>5 Grange Mount, BirkenheaD</t>
  </si>
  <si>
    <t>Wirral Alcohol Service, 25 Hamilton Square, Birkenhead</t>
  </si>
  <si>
    <t>68 Seaview Road, Liscard</t>
  </si>
  <si>
    <t>21 Park Road, West Kirby</t>
  </si>
  <si>
    <t>Punch Bowl Inn, 77 Market Street, Hoylake</t>
  </si>
  <si>
    <t>94- 96 Wallasey Road, Liscard</t>
  </si>
  <si>
    <t>1A Pasture Avenue, Moreton</t>
  </si>
  <si>
    <t>Brighton Street Cafe, 194 Brighton Street, Egremont</t>
  </si>
  <si>
    <t>43 Egremont Promenade, Egremont</t>
  </si>
  <si>
    <t>Care Launderette, 125-127 Norman Street, Birkenhead</t>
  </si>
  <si>
    <t>60 Sandy Lane, West Kirby</t>
  </si>
  <si>
    <t>Citizens Advice Bureau, 1-3 Acacia Grove, West Kirby</t>
  </si>
  <si>
    <t>128 Irby Road, Pensby</t>
  </si>
  <si>
    <t>Rainbow House Day Nursery, 21-23 Rockybank Road, Tranmere</t>
  </si>
  <si>
    <t>Woodend Cottage, Marsh Lane, Higher Bebington</t>
  </si>
  <si>
    <t>The Salon, 239-241 Grange Road, Birkenhead</t>
  </si>
  <si>
    <t>27/27A Woodchurch Road, Oxton</t>
  </si>
  <si>
    <t>Vacant Shop, 169 Wallasey Road, Liscard</t>
  </si>
  <si>
    <t>Vacant Office, 206 Pensby Road, Heswall</t>
  </si>
  <si>
    <t>12-14 Holmlands Drive, Oxton</t>
  </si>
  <si>
    <t>Miller House, Church Road, Bebington</t>
  </si>
  <si>
    <t>Prenton Day Centre, 227 Prenton Hall Road, Prenton</t>
  </si>
  <si>
    <t>212 Seabank Road, New Brighton</t>
  </si>
  <si>
    <t>Gayton Stables, Chester Road, Gayton</t>
  </si>
  <si>
    <t>560 New Chester Road, Rock Ferry, Birkenhead, Wirral</t>
  </si>
  <si>
    <t>Belvidere, 2 Sandfield Park, Heswall</t>
  </si>
  <si>
    <t>Glendale Manor, 47 Croft Drive East, Caldy</t>
  </si>
  <si>
    <t>Coppins Hey, 8 Woodlands Drive, Barnston</t>
  </si>
  <si>
    <t>All Makes Service Centre, Urmson Road, Liscard</t>
  </si>
  <si>
    <t>Boat Storage Yard, Back Sea View, Hoylake</t>
  </si>
  <si>
    <t>16 Gayton Parkway, Gayton</t>
  </si>
  <si>
    <t>94A Irby Road, Heswall</t>
  </si>
  <si>
    <t>16 Greenfields Crescent, Bromborough</t>
  </si>
  <si>
    <t>Greenboughs, 17 Links Hey Road, Caldy</t>
  </si>
  <si>
    <t>Land Adjacent To 13 New Chester Road, New Ferry,Wirral</t>
  </si>
  <si>
    <t>64A Stanley Road, Hoylake</t>
  </si>
  <si>
    <t>Land Adjacent To,65 Big Meadow Road, Woodchurch</t>
  </si>
  <si>
    <t>Land To The Rear Of 9 Dawpool Drive, Bromborough</t>
  </si>
  <si>
    <t>Melrose &amp; Thornridge Heights Stavordale Road, Moreton</t>
  </si>
  <si>
    <t>Vacant Building, 58 Albion Street, New Brighton,</t>
  </si>
  <si>
    <t>Unused Land, Lees Avenue, Rock Ferry</t>
  </si>
  <si>
    <t>Unused Land Formerly 96, Bidston Road, Oxton</t>
  </si>
  <si>
    <t>Longview, 271 Telegraph Road, Heswall</t>
  </si>
  <si>
    <t>19 Queensbury Avenue, Bromborough</t>
  </si>
  <si>
    <t>Anchor Cottage, Wallasey Village</t>
  </si>
  <si>
    <t>1 Rocky Lane, Heswall</t>
  </si>
  <si>
    <t>Land At Leighton Road, Kelvin Road And Hillside Road, Tranmere</t>
  </si>
  <si>
    <t>18 Beresford Road, Oxton</t>
  </si>
  <si>
    <t>Milners Bar &amp; Restaurant, 59 Milner Road, Heswall</t>
  </si>
  <si>
    <t>1A Eaton Road, West Kirby</t>
  </si>
  <si>
    <t>Land At Corner Of King Street And Church Street, King Street, Egremont</t>
  </si>
  <si>
    <t>64 Big Meadow Road, Woodchurch</t>
  </si>
  <si>
    <t>Corbiere, Thorsway, Caldy</t>
  </si>
  <si>
    <t>1A Grange Road, West Kirby</t>
  </si>
  <si>
    <t>40 Caldy Road, West Kirby</t>
  </si>
  <si>
    <t>Land To The Rear Of New Birkenhead Community Fire Station, Exmouth Street, Birkenhead</t>
  </si>
  <si>
    <t>Unused Land, Borough Road, Seacombe</t>
  </si>
  <si>
    <t>19 Barnston Lane, Moreton</t>
  </si>
  <si>
    <t>3 Bradman Road, Moreton</t>
  </si>
  <si>
    <t>90 Sidney Terrace, Tranmere</t>
  </si>
  <si>
    <t>Cedar Cottage, 10 Croft Drive West, Caldy</t>
  </si>
  <si>
    <t>Orchard Cottage, Station Road, Thurstaston</t>
  </si>
  <si>
    <t>William And Benjamin, 235 Telegraph Road, Heswall</t>
  </si>
  <si>
    <t>1B, C D &amp; E Arrowe Park Road Upton Wirral</t>
  </si>
  <si>
    <t>Land West Of 196 Saughall Massie Road, Upton</t>
  </si>
  <si>
    <t>Land Opposite 29 Devonshire Road, West Kirby</t>
  </si>
  <si>
    <t>Enfield Terrace, Claughton, Wirral</t>
  </si>
  <si>
    <t>104 Pensby Road, Heswall</t>
  </si>
  <si>
    <t>12 Hawthorne Drive, Newton</t>
  </si>
  <si>
    <t>18 Grammar School Lane, Newton</t>
  </si>
  <si>
    <t>38A Ford Road, Upton</t>
  </si>
  <si>
    <t>The Paddock, Noctorum Lane, Oxton</t>
  </si>
  <si>
    <t>Land To The Rear Of 21 Gayton Parkway, Gayton</t>
  </si>
  <si>
    <t>Land Adjacent To 13 Hall Drive, Greasby</t>
  </si>
  <si>
    <t>Land To The Rear Of 79 Eleanor Road, Bidston, Wirral</t>
  </si>
  <si>
    <t>Stranraer, 22 Prenton Lane, Prenton</t>
  </si>
  <si>
    <t>High Hedges, 18 Seven Acres Lane, Thingwall</t>
  </si>
  <si>
    <t>St Paul, 7 Napps Way, Heswall</t>
  </si>
  <si>
    <t>22 Lorne Road, Oxton</t>
  </si>
  <si>
    <t>Westways, 16 Lingdale Road, West Kirby</t>
  </si>
  <si>
    <t>The Shieling, 60 Pipers Lane, Heswall</t>
  </si>
  <si>
    <t>Land North East Of Primrose Cottage, Dee View Road, Heswall</t>
  </si>
  <si>
    <t>Treetops, Church Road, Thornton Hough</t>
  </si>
  <si>
    <t>2 Coronation Drive, Bromborough</t>
  </si>
  <si>
    <t>1 Toleman Avenue, Bebington</t>
  </si>
  <si>
    <t>Land Adjacent To, St Peters Ce Primary School,Nursery Allotment Gardens, Thurstaston Road, Heswall</t>
  </si>
  <si>
    <t>Garden Rear Of Turnberry, 3 The Ridgeway, Gayton</t>
  </si>
  <si>
    <t>Land To The Rear Of 14 Village Road, Higher Bebington</t>
  </si>
  <si>
    <t>Land Adjacent To,1 Halstead Road, Poulton</t>
  </si>
  <si>
    <t>Vacant Plot Between 32&amp;42 Thurstaston Road, Heswall</t>
  </si>
  <si>
    <t>Beech House, Noctorum Road, Noctorum</t>
  </si>
  <si>
    <t>Five Oaks, 22 Mount Road, Upton</t>
  </si>
  <si>
    <t>177 Manor Drive, Upton</t>
  </si>
  <si>
    <t>4 Springfield Avenue, Newton</t>
  </si>
  <si>
    <t>33 Arrowe Avenue, Moreton</t>
  </si>
  <si>
    <t>25 Sycamore Avenue, Upton</t>
  </si>
  <si>
    <t>Land Adjacent To 8 Rone Close, Moreton</t>
  </si>
  <si>
    <t>Land To The Rear Of 51 And 53 Birch Avenue, Upton</t>
  </si>
  <si>
    <t>Rear Of 125 Beresford Road, Oxton</t>
  </si>
  <si>
    <t>30 Fletcher Close, Upton</t>
  </si>
  <si>
    <t>504 Leasowe Road, Leasowe</t>
  </si>
  <si>
    <t>Land Adjacent To 48 Bridgenorth Road, Pensby</t>
  </si>
  <si>
    <t>Land To The Rear Of 24 Pine Walks, Prenton</t>
  </si>
  <si>
    <t>Land Adjacent To 10 The Ridgeway, Meols</t>
  </si>
  <si>
    <t>Land To The North/West Of Windygates, 28 North Drive, Gayton</t>
  </si>
  <si>
    <t>Land At 103 Pipers Lane, Heswall</t>
  </si>
  <si>
    <t>Woodbine Cottage, Holmside Lane, Oxton</t>
  </si>
  <si>
    <t>6 Oaklea Road, Irby</t>
  </si>
  <si>
    <t xml:space="preserve">Land Adjacent To 1 Border Road, Heswall, Wirral </t>
  </si>
  <si>
    <t>Land Adjacent To Rivermead, Strathearn Road, Gayton</t>
  </si>
  <si>
    <t>71 Bebington Road, Rock Ferry</t>
  </si>
  <si>
    <t>Land Off New Chester Road, Bromborough Wirral (Remainder of site in Outline)</t>
  </si>
  <si>
    <t>OUT/12/00002</t>
  </si>
  <si>
    <t>Planning Application</t>
  </si>
  <si>
    <t>Land Use</t>
  </si>
  <si>
    <t>Total Capacity</t>
  </si>
  <si>
    <t>UL01CB</t>
  </si>
  <si>
    <t>MA04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</si>
</sst>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u/>
      <sz val="7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1" fillId="0" borderId="0" xfId="0" quotePrefix="1" applyFont="1" applyFill="1" applyAlignment="1">
      <alignment horizontal="left"/>
    </xf>
    <xf numFmtId="0" fontId="1" fillId="0" borderId="0" xfId="0" applyFont="1" applyFill="1" applyAlignment="1">
      <alignment wrapText="1"/>
    </xf>
    <xf numFmtId="2" fontId="1" fillId="0" borderId="0" xfId="0" applyNumberFormat="1" applyFont="1" applyFill="1" applyAlignment="1">
      <alignment horizontal="center"/>
    </xf>
    <xf numFmtId="0" fontId="1" fillId="0" borderId="0" xfId="0" applyFont="1" applyFill="1"/>
    <xf numFmtId="1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2" fontId="2" fillId="0" borderId="0" xfId="0" applyNumberFormat="1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14" fontId="3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/>
    <xf numFmtId="0" fontId="2" fillId="0" borderId="1" xfId="0" quotePrefix="1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165" fontId="2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 wrapText="1"/>
    </xf>
    <xf numFmtId="14" fontId="3" fillId="0" borderId="2" xfId="0" applyNumberFormat="1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 wrapText="1"/>
    </xf>
    <xf numFmtId="165" fontId="2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2" fontId="2" fillId="0" borderId="3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0" xfId="0" applyFont="1" applyFill="1" applyBorder="1"/>
    <xf numFmtId="0" fontId="2" fillId="0" borderId="5" xfId="0" applyFont="1" applyFill="1" applyBorder="1" applyAlignment="1">
      <alignment horizontal="center"/>
    </xf>
    <xf numFmtId="165" fontId="2" fillId="0" borderId="5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0" borderId="1" xfId="1" applyFont="1" applyFill="1" applyBorder="1" applyAlignment="1" applyProtection="1">
      <alignment horizontal="left"/>
    </xf>
    <xf numFmtId="1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quotePrefix="1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/>
    <xf numFmtId="0" fontId="2" fillId="0" borderId="0" xfId="1" applyFont="1" applyFill="1" applyBorder="1" applyAlignment="1" applyProtection="1">
      <alignment horizontal="left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quotePrefix="1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/>
    </xf>
    <xf numFmtId="1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14" fontId="2" fillId="3" borderId="0" xfId="0" applyNumberFormat="1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65" fontId="2" fillId="3" borderId="2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4" fontId="3" fillId="3" borderId="2" xfId="0" applyNumberFormat="1" applyFont="1" applyFill="1" applyBorder="1" applyAlignment="1">
      <alignment horizontal="center"/>
    </xf>
    <xf numFmtId="14" fontId="3" fillId="3" borderId="0" xfId="0" applyNumberFormat="1" applyFont="1" applyFill="1" applyBorder="1" applyAlignment="1">
      <alignment horizontal="center"/>
    </xf>
    <xf numFmtId="14" fontId="2" fillId="3" borderId="0" xfId="0" applyNumberFormat="1" applyFont="1" applyFill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2" fontId="2" fillId="3" borderId="3" xfId="0" applyNumberFormat="1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3" fontId="2" fillId="3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2" fontId="1" fillId="0" borderId="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2" fillId="3" borderId="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left"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3" borderId="1" xfId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1" applyFont="1" applyFill="1" applyBorder="1" applyAlignment="1" applyProtection="1">
      <alignment horizontal="center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1" fillId="0" borderId="0" xfId="0" applyFont="1" applyFill="1" applyAlignment="1">
      <alignment horizontal="left" wrapText="1"/>
    </xf>
    <xf numFmtId="0" fontId="1" fillId="0" borderId="1" xfId="0" applyNumberFormat="1" applyFont="1" applyFill="1" applyBorder="1" applyAlignment="1">
      <alignment horizontal="center" wrapText="1"/>
    </xf>
    <xf numFmtId="0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2" fillId="0" borderId="1" xfId="0" quotePrefix="1" applyNumberFormat="1" applyFont="1" applyFill="1" applyBorder="1" applyAlignment="1">
      <alignment horizontal="left" wrapText="1"/>
    </xf>
    <xf numFmtId="0" fontId="2" fillId="3" borderId="1" xfId="0" quotePrefix="1" applyNumberFormat="1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4" fontId="3" fillId="0" borderId="4" xfId="0" applyNumberFormat="1" applyFont="1" applyFill="1" applyBorder="1" applyAlignment="1">
      <alignment horizontal="center"/>
    </xf>
    <xf numFmtId="165" fontId="2" fillId="0" borderId="3" xfId="0" applyNumberFormat="1" applyFont="1" applyFill="1" applyBorder="1" applyAlignment="1">
      <alignment horizontal="center"/>
    </xf>
    <xf numFmtId="0" fontId="2" fillId="0" borderId="3" xfId="0" quotePrefix="1" applyNumberFormat="1" applyFont="1" applyFill="1" applyBorder="1" applyAlignment="1">
      <alignment horizontal="left" wrapText="1"/>
    </xf>
    <xf numFmtId="165" fontId="2" fillId="3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irral.gov.uk/planning/DC/AcolNetCGI.gov?ACTION=UNWRAP&amp;RIPNAME=Root.PgeResultDetail&amp;TheSystemkey=93340" TargetMode="External"/><Relationship Id="rId2" Type="http://schemas.openxmlformats.org/officeDocument/2006/relationships/hyperlink" Target="http://www.wirral.gov.uk/planning/DC/AcolNetCGI.gov?ACTION=UNWRAP&amp;RIPNAME=Root.PgeResultDetail&amp;TheSystemkey=93868" TargetMode="External"/><Relationship Id="rId1" Type="http://schemas.openxmlformats.org/officeDocument/2006/relationships/hyperlink" Target="http://www.wirral.gov.uk/planning/DC/AcolNetCGI.gov?ACTION=UNWRAP&amp;RIPNAME=Root.PgeResultDetail&amp;TheSystemkey=9442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wirral.gov.uk/planning/DC/AcolNetCGI.gov?ACTION=UNWRAP&amp;RIPNAME=Root.PgeResultDetail&amp;TheSystemkey=90359" TargetMode="External"/><Relationship Id="rId4" Type="http://schemas.openxmlformats.org/officeDocument/2006/relationships/hyperlink" Target="http://www.wirral.gov.uk/planning/DC/AcolNetCGI.gov?ACTION=UNWRAP&amp;RIPNAME=Root.PgeResultDetail&amp;TheSystemkey=928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Y350"/>
  <sheetViews>
    <sheetView tabSelected="1" topLeftCell="A319" zoomScale="70" zoomScaleNormal="70" workbookViewId="0">
      <selection activeCell="B343" sqref="B343"/>
    </sheetView>
  </sheetViews>
  <sheetFormatPr defaultRowHeight="15" x14ac:dyDescent="0.25"/>
  <cols>
    <col min="1" max="1" width="9.5703125" style="7" customWidth="1"/>
    <col min="2" max="2" width="54.5703125" style="12" customWidth="1"/>
    <col min="3" max="3" width="7.42578125" style="11" customWidth="1"/>
    <col min="4" max="4" width="7.28515625" style="11" customWidth="1"/>
    <col min="5" max="5" width="7.5703125" style="11" customWidth="1"/>
    <col min="6" max="6" width="14.42578125" style="117" customWidth="1"/>
    <col min="7" max="7" width="8" style="11" customWidth="1"/>
    <col min="8" max="8" width="12.42578125" style="10" customWidth="1"/>
    <col min="9" max="9" width="14.42578125" style="11" customWidth="1"/>
    <col min="10" max="10" width="12" style="11" customWidth="1"/>
    <col min="11" max="11" width="10.5703125" style="11" customWidth="1"/>
    <col min="12" max="12" width="9.7109375" style="110" customWidth="1"/>
    <col min="13" max="13" width="7.140625" style="11" customWidth="1"/>
    <col min="14" max="14" width="17.5703125" style="136" customWidth="1"/>
    <col min="15" max="15" width="12.85546875" style="11" customWidth="1"/>
    <col min="16" max="16384" width="9.140625" style="8"/>
  </cols>
  <sheetData>
    <row r="1" spans="1:207" s="4" customFormat="1" ht="12.75" x14ac:dyDescent="0.2">
      <c r="A1" s="1" t="s">
        <v>0</v>
      </c>
      <c r="B1" s="2"/>
      <c r="C1" s="3"/>
      <c r="D1" s="6"/>
      <c r="E1" s="6"/>
      <c r="F1" s="116"/>
      <c r="G1" s="6"/>
      <c r="H1" s="5"/>
      <c r="I1" s="6"/>
      <c r="J1" s="6"/>
      <c r="K1" s="6"/>
      <c r="L1" s="109"/>
      <c r="M1" s="6"/>
      <c r="N1" s="133"/>
      <c r="O1" s="6"/>
    </row>
    <row r="2" spans="1:207" x14ac:dyDescent="0.25">
      <c r="C2" s="9"/>
    </row>
    <row r="3" spans="1:207" s="4" customFormat="1" ht="12.75" customHeight="1" x14ac:dyDescent="0.25">
      <c r="A3" s="13"/>
      <c r="B3" s="14" t="s">
        <v>1</v>
      </c>
      <c r="C3" s="148" t="s">
        <v>2</v>
      </c>
      <c r="D3" s="150"/>
      <c r="E3" s="150"/>
      <c r="F3" s="150"/>
      <c r="G3" s="150"/>
      <c r="H3" s="150"/>
      <c r="I3" s="150"/>
      <c r="J3" s="107"/>
      <c r="K3" s="113"/>
      <c r="L3" s="44"/>
      <c r="M3" s="113"/>
      <c r="N3" s="133"/>
      <c r="O3" s="114"/>
    </row>
    <row r="4" spans="1:207" s="4" customFormat="1" ht="12.75" customHeight="1" x14ac:dyDescent="0.2">
      <c r="A4" s="13"/>
      <c r="B4" s="14"/>
      <c r="C4" s="16"/>
      <c r="D4" s="44"/>
      <c r="E4" s="113"/>
      <c r="F4" s="17"/>
      <c r="G4" s="48"/>
      <c r="H4" s="113"/>
      <c r="I4" s="113"/>
      <c r="J4" s="107"/>
      <c r="K4" s="113"/>
      <c r="L4" s="44"/>
      <c r="M4" s="113"/>
      <c r="N4" s="133"/>
      <c r="O4" s="114"/>
    </row>
    <row r="5" spans="1:207" s="4" customFormat="1" ht="12.75" customHeight="1" x14ac:dyDescent="0.2">
      <c r="A5" s="19"/>
      <c r="B5" s="20"/>
      <c r="C5" s="21"/>
      <c r="D5" s="24" t="s">
        <v>3</v>
      </c>
      <c r="E5" s="24"/>
      <c r="F5" s="27"/>
      <c r="G5" s="24"/>
      <c r="H5" s="23"/>
      <c r="I5" s="24"/>
      <c r="J5" s="24"/>
      <c r="K5" s="24"/>
      <c r="L5" s="73"/>
      <c r="M5" s="24"/>
      <c r="N5" s="22"/>
      <c r="O5" s="24"/>
    </row>
    <row r="6" spans="1:207" s="4" customFormat="1" ht="25.5" customHeight="1" x14ac:dyDescent="0.2">
      <c r="A6" s="22" t="s">
        <v>406</v>
      </c>
      <c r="B6" s="20" t="s">
        <v>4</v>
      </c>
      <c r="C6" s="25" t="s">
        <v>407</v>
      </c>
      <c r="D6" s="27" t="s">
        <v>5</v>
      </c>
      <c r="E6" s="27" t="s">
        <v>6</v>
      </c>
      <c r="F6" s="27" t="s">
        <v>686</v>
      </c>
      <c r="G6" s="27" t="s">
        <v>7</v>
      </c>
      <c r="H6" s="26" t="s">
        <v>8</v>
      </c>
      <c r="I6" s="27" t="s">
        <v>408</v>
      </c>
      <c r="J6" s="27" t="s">
        <v>687</v>
      </c>
      <c r="K6" s="27" t="s">
        <v>688</v>
      </c>
      <c r="L6" s="27" t="s">
        <v>409</v>
      </c>
      <c r="M6" s="27" t="s">
        <v>410</v>
      </c>
      <c r="N6" s="22" t="s">
        <v>411</v>
      </c>
      <c r="O6" s="134" t="s">
        <v>9</v>
      </c>
    </row>
    <row r="7" spans="1:207" ht="25.5" customHeight="1" x14ac:dyDescent="0.2">
      <c r="A7" s="28">
        <v>633700</v>
      </c>
      <c r="B7" s="131" t="s">
        <v>509</v>
      </c>
      <c r="C7" s="29">
        <v>3.15</v>
      </c>
      <c r="D7" s="45">
        <v>57</v>
      </c>
      <c r="E7" s="45">
        <v>52</v>
      </c>
      <c r="F7" s="118" t="s">
        <v>10</v>
      </c>
      <c r="G7" s="45" t="s">
        <v>11</v>
      </c>
      <c r="H7" s="31">
        <v>41547</v>
      </c>
      <c r="I7" s="32">
        <v>41709</v>
      </c>
      <c r="J7" s="45" t="s">
        <v>12</v>
      </c>
      <c r="K7" s="45">
        <v>125</v>
      </c>
      <c r="L7" s="69">
        <v>39.682539682539684</v>
      </c>
      <c r="M7" s="45" t="s">
        <v>13</v>
      </c>
      <c r="N7" s="35" t="s">
        <v>14</v>
      </c>
      <c r="O7" s="125" t="s">
        <v>15</v>
      </c>
    </row>
    <row r="8" spans="1:207" s="36" customFormat="1" ht="25.5" customHeight="1" x14ac:dyDescent="0.2">
      <c r="A8" s="28">
        <v>614400</v>
      </c>
      <c r="B8" s="131" t="s">
        <v>16</v>
      </c>
      <c r="C8" s="33">
        <v>4.8600000000000003</v>
      </c>
      <c r="D8" s="69">
        <v>23</v>
      </c>
      <c r="E8" s="33">
        <v>2</v>
      </c>
      <c r="F8" s="118" t="s">
        <v>17</v>
      </c>
      <c r="G8" s="71" t="s">
        <v>11</v>
      </c>
      <c r="H8" s="31">
        <v>41481</v>
      </c>
      <c r="I8" s="34">
        <v>41484</v>
      </c>
      <c r="J8" s="38" t="s">
        <v>18</v>
      </c>
      <c r="K8" s="33">
        <v>55</v>
      </c>
      <c r="L8" s="69">
        <v>11.316872427983538</v>
      </c>
      <c r="M8" s="33" t="s">
        <v>13</v>
      </c>
      <c r="N8" s="35" t="s">
        <v>19</v>
      </c>
      <c r="O8" s="33" t="s">
        <v>20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</row>
    <row r="9" spans="1:207" s="36" customFormat="1" ht="25.5" customHeight="1" x14ac:dyDescent="0.2">
      <c r="A9" s="37">
        <v>566100</v>
      </c>
      <c r="B9" s="131" t="s">
        <v>21</v>
      </c>
      <c r="C9" s="38">
        <v>0.9</v>
      </c>
      <c r="D9" s="33">
        <v>24</v>
      </c>
      <c r="E9" s="33">
        <v>0</v>
      </c>
      <c r="F9" s="45" t="s">
        <v>431</v>
      </c>
      <c r="G9" s="45" t="s">
        <v>11</v>
      </c>
      <c r="H9" s="34">
        <v>40634</v>
      </c>
      <c r="I9" s="34">
        <v>41757</v>
      </c>
      <c r="J9" s="33" t="s">
        <v>22</v>
      </c>
      <c r="K9" s="33">
        <v>24</v>
      </c>
      <c r="L9" s="69">
        <v>26.666666666666664</v>
      </c>
      <c r="M9" s="33" t="s">
        <v>13</v>
      </c>
      <c r="N9" s="137" t="s">
        <v>23</v>
      </c>
      <c r="O9" s="33" t="s">
        <v>24</v>
      </c>
    </row>
    <row r="10" spans="1:207" x14ac:dyDescent="0.25">
      <c r="A10" s="39"/>
      <c r="B10" s="40"/>
      <c r="C10" s="41"/>
      <c r="D10" s="24">
        <f>SUM(D7:D9)</f>
        <v>104</v>
      </c>
      <c r="E10" s="24">
        <f>SUM(E7:E9)</f>
        <v>54</v>
      </c>
      <c r="F10" s="79"/>
      <c r="G10" s="41"/>
      <c r="H10" s="43"/>
      <c r="I10" s="43"/>
      <c r="J10" s="41"/>
      <c r="K10" s="41"/>
      <c r="L10" s="78"/>
      <c r="M10" s="41"/>
      <c r="O10" s="41"/>
    </row>
    <row r="11" spans="1:207" x14ac:dyDescent="0.25">
      <c r="A11" s="39"/>
      <c r="B11" s="40"/>
      <c r="C11" s="41"/>
      <c r="D11" s="113"/>
      <c r="E11" s="113"/>
      <c r="F11" s="79"/>
      <c r="G11" s="41"/>
      <c r="H11" s="43"/>
      <c r="I11" s="43"/>
      <c r="J11" s="41"/>
      <c r="K11" s="41"/>
      <c r="L11" s="78"/>
      <c r="M11" s="41"/>
      <c r="O11" s="41"/>
    </row>
    <row r="12" spans="1:207" x14ac:dyDescent="0.25">
      <c r="A12" s="39"/>
      <c r="B12" s="40"/>
      <c r="C12" s="41"/>
      <c r="D12" s="130"/>
      <c r="E12" s="130"/>
      <c r="F12" s="79"/>
      <c r="G12" s="41"/>
      <c r="H12" s="43"/>
      <c r="I12" s="43"/>
      <c r="J12" s="41"/>
      <c r="K12" s="41"/>
      <c r="L12" s="78"/>
      <c r="M12" s="41"/>
      <c r="O12" s="41"/>
    </row>
    <row r="13" spans="1:207" s="4" customFormat="1" ht="12.75" customHeight="1" x14ac:dyDescent="0.25">
      <c r="A13" s="13"/>
      <c r="B13" s="14" t="s">
        <v>1</v>
      </c>
      <c r="C13" s="148" t="s">
        <v>25</v>
      </c>
      <c r="D13" s="150"/>
      <c r="E13" s="150"/>
      <c r="F13" s="150"/>
      <c r="G13" s="150"/>
      <c r="H13" s="150"/>
      <c r="I13" s="150"/>
      <c r="J13" s="107"/>
      <c r="K13" s="113"/>
      <c r="L13" s="44"/>
      <c r="M13" s="113"/>
      <c r="N13" s="133"/>
      <c r="O13" s="114"/>
    </row>
    <row r="14" spans="1:207" ht="12.75" customHeight="1" x14ac:dyDescent="0.25">
      <c r="A14" s="39"/>
      <c r="B14" s="42"/>
      <c r="C14" s="41"/>
      <c r="D14" s="41"/>
      <c r="E14" s="79"/>
      <c r="F14" s="119"/>
      <c r="G14" s="75"/>
      <c r="H14" s="41"/>
      <c r="I14" s="41"/>
      <c r="J14" s="47"/>
      <c r="K14" s="41"/>
      <c r="L14" s="78"/>
      <c r="M14" s="41"/>
      <c r="O14" s="41"/>
    </row>
    <row r="15" spans="1:207" s="4" customFormat="1" ht="12.75" x14ac:dyDescent="0.2">
      <c r="A15" s="19"/>
      <c r="B15" s="20"/>
      <c r="C15" s="21"/>
      <c r="D15" s="24" t="s">
        <v>3</v>
      </c>
      <c r="E15" s="24"/>
      <c r="F15" s="27"/>
      <c r="G15" s="24"/>
      <c r="H15" s="23"/>
      <c r="I15" s="24"/>
      <c r="J15" s="24"/>
      <c r="K15" s="24"/>
      <c r="L15" s="73"/>
      <c r="M15" s="24"/>
      <c r="N15" s="22"/>
      <c r="O15" s="24"/>
    </row>
    <row r="16" spans="1:207" s="4" customFormat="1" ht="25.5" customHeight="1" x14ac:dyDescent="0.2">
      <c r="A16" s="22" t="s">
        <v>406</v>
      </c>
      <c r="B16" s="20" t="s">
        <v>4</v>
      </c>
      <c r="C16" s="25" t="s">
        <v>407</v>
      </c>
      <c r="D16" s="27" t="s">
        <v>5</v>
      </c>
      <c r="E16" s="27" t="s">
        <v>6</v>
      </c>
      <c r="F16" s="27" t="s">
        <v>686</v>
      </c>
      <c r="G16" s="27" t="s">
        <v>7</v>
      </c>
      <c r="H16" s="26" t="s">
        <v>8</v>
      </c>
      <c r="I16" s="27" t="s">
        <v>408</v>
      </c>
      <c r="J16" s="27" t="s">
        <v>687</v>
      </c>
      <c r="K16" s="27" t="s">
        <v>688</v>
      </c>
      <c r="L16" s="27" t="s">
        <v>409</v>
      </c>
      <c r="M16" s="27" t="s">
        <v>410</v>
      </c>
      <c r="N16" s="22" t="s">
        <v>411</v>
      </c>
      <c r="O16" s="134" t="s">
        <v>9</v>
      </c>
    </row>
    <row r="17" spans="1:207" ht="25.5" customHeight="1" x14ac:dyDescent="0.2">
      <c r="A17" s="84">
        <v>632300</v>
      </c>
      <c r="B17" s="132" t="s">
        <v>510</v>
      </c>
      <c r="C17" s="85">
        <v>0.68</v>
      </c>
      <c r="D17" s="87">
        <v>0</v>
      </c>
      <c r="E17" s="87">
        <v>1</v>
      </c>
      <c r="F17" s="108" t="s">
        <v>46</v>
      </c>
      <c r="G17" s="87" t="s">
        <v>27</v>
      </c>
      <c r="H17" s="89">
        <v>41831</v>
      </c>
      <c r="I17" s="87" t="s">
        <v>28</v>
      </c>
      <c r="J17" s="87" t="s">
        <v>47</v>
      </c>
      <c r="K17" s="87">
        <v>1</v>
      </c>
      <c r="L17" s="111">
        <v>1.4705882352941175</v>
      </c>
      <c r="M17" s="87" t="s">
        <v>33</v>
      </c>
      <c r="N17" s="90" t="s">
        <v>30</v>
      </c>
      <c r="O17" s="135" t="s">
        <v>15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</row>
    <row r="18" spans="1:207" s="4" customFormat="1" ht="25.5" customHeight="1" x14ac:dyDescent="0.2">
      <c r="A18" s="84">
        <v>645800</v>
      </c>
      <c r="B18" s="132" t="s">
        <v>489</v>
      </c>
      <c r="C18" s="85">
        <v>3.15</v>
      </c>
      <c r="D18" s="87">
        <v>0</v>
      </c>
      <c r="E18" s="87">
        <v>90</v>
      </c>
      <c r="F18" s="108" t="s">
        <v>31</v>
      </c>
      <c r="G18" s="87" t="s">
        <v>27</v>
      </c>
      <c r="H18" s="86">
        <v>42093</v>
      </c>
      <c r="I18" s="87" t="s">
        <v>28</v>
      </c>
      <c r="J18" s="87" t="s">
        <v>32</v>
      </c>
      <c r="K18" s="87">
        <v>90</v>
      </c>
      <c r="L18" s="111">
        <v>28.571428571428573</v>
      </c>
      <c r="M18" s="87" t="s">
        <v>33</v>
      </c>
      <c r="N18" s="90" t="s">
        <v>34</v>
      </c>
      <c r="O18" s="135" t="s">
        <v>15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</row>
    <row r="19" spans="1:207" s="36" customFormat="1" ht="25.5" customHeight="1" x14ac:dyDescent="0.2">
      <c r="A19" s="28">
        <v>587100</v>
      </c>
      <c r="B19" s="131" t="s">
        <v>48</v>
      </c>
      <c r="C19" s="38">
        <v>1.1959999799728394</v>
      </c>
      <c r="D19" s="33">
        <v>0</v>
      </c>
      <c r="E19" s="33">
        <v>67</v>
      </c>
      <c r="F19" s="45" t="s">
        <v>479</v>
      </c>
      <c r="G19" s="33" t="s">
        <v>27</v>
      </c>
      <c r="H19" s="31">
        <v>41480</v>
      </c>
      <c r="I19" s="34" t="s">
        <v>28</v>
      </c>
      <c r="J19" s="33" t="s">
        <v>49</v>
      </c>
      <c r="K19" s="33">
        <v>67</v>
      </c>
      <c r="L19" s="69">
        <v>56.020067827694731</v>
      </c>
      <c r="M19" s="33" t="s">
        <v>13</v>
      </c>
      <c r="N19" s="137" t="s">
        <v>64</v>
      </c>
      <c r="O19" s="125" t="s">
        <v>15</v>
      </c>
    </row>
    <row r="20" spans="1:207" s="36" customFormat="1" ht="25.5" customHeight="1" x14ac:dyDescent="0.2">
      <c r="A20" s="28">
        <v>617800</v>
      </c>
      <c r="B20" s="131" t="s">
        <v>511</v>
      </c>
      <c r="C20" s="33">
        <v>14.47</v>
      </c>
      <c r="D20" s="33">
        <v>0</v>
      </c>
      <c r="E20" s="33">
        <v>182</v>
      </c>
      <c r="F20" s="120" t="s">
        <v>35</v>
      </c>
      <c r="G20" s="33" t="s">
        <v>27</v>
      </c>
      <c r="H20" s="31">
        <v>41704</v>
      </c>
      <c r="I20" s="34" t="s">
        <v>28</v>
      </c>
      <c r="J20" s="33" t="s">
        <v>36</v>
      </c>
      <c r="K20" s="33">
        <v>182</v>
      </c>
      <c r="L20" s="69">
        <v>12.577747062888735</v>
      </c>
      <c r="M20" s="33" t="s">
        <v>13</v>
      </c>
      <c r="N20" s="35" t="s">
        <v>37</v>
      </c>
      <c r="O20" s="125" t="s">
        <v>38</v>
      </c>
    </row>
    <row r="21" spans="1:207" s="36" customFormat="1" ht="25.5" customHeight="1" x14ac:dyDescent="0.2">
      <c r="A21" s="28">
        <v>619000</v>
      </c>
      <c r="B21" s="131" t="s">
        <v>44</v>
      </c>
      <c r="C21" s="33">
        <v>2.66</v>
      </c>
      <c r="D21" s="69">
        <v>0</v>
      </c>
      <c r="E21" s="33">
        <v>86</v>
      </c>
      <c r="F21" s="45" t="s">
        <v>478</v>
      </c>
      <c r="G21" s="71" t="s">
        <v>27</v>
      </c>
      <c r="H21" s="46">
        <v>41262</v>
      </c>
      <c r="I21" s="34" t="s">
        <v>28</v>
      </c>
      <c r="J21" s="38" t="s">
        <v>45</v>
      </c>
      <c r="K21" s="33">
        <v>86</v>
      </c>
      <c r="L21" s="69">
        <v>32.330827067669169</v>
      </c>
      <c r="M21" s="33" t="s">
        <v>13</v>
      </c>
      <c r="N21" s="35" t="s">
        <v>37</v>
      </c>
      <c r="O21" s="125" t="s">
        <v>38</v>
      </c>
    </row>
    <row r="22" spans="1:207" s="36" customFormat="1" ht="25.5" customHeight="1" x14ac:dyDescent="0.2">
      <c r="A22" s="28">
        <v>627200</v>
      </c>
      <c r="B22" s="30" t="s">
        <v>684</v>
      </c>
      <c r="C22" s="38">
        <v>4.5999999999999996</v>
      </c>
      <c r="D22" s="33">
        <v>0</v>
      </c>
      <c r="E22" s="33">
        <v>161</v>
      </c>
      <c r="F22" s="45" t="s">
        <v>685</v>
      </c>
      <c r="G22" s="45" t="s">
        <v>27</v>
      </c>
      <c r="H22" s="34">
        <v>41214</v>
      </c>
      <c r="I22" s="34" t="s">
        <v>28</v>
      </c>
      <c r="J22" s="38" t="s">
        <v>45</v>
      </c>
      <c r="K22" s="33">
        <v>161</v>
      </c>
      <c r="L22" s="33">
        <v>35</v>
      </c>
      <c r="M22" s="33" t="s">
        <v>13</v>
      </c>
      <c r="N22" s="35" t="s">
        <v>37</v>
      </c>
      <c r="O22" s="125" t="s">
        <v>38</v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</row>
    <row r="23" spans="1:207" ht="25.5" customHeight="1" x14ac:dyDescent="0.2">
      <c r="A23" s="28">
        <v>547720</v>
      </c>
      <c r="B23" s="131" t="s">
        <v>26</v>
      </c>
      <c r="C23" s="38">
        <v>0.45629999999999998</v>
      </c>
      <c r="D23" s="33">
        <v>0</v>
      </c>
      <c r="E23" s="33">
        <v>8</v>
      </c>
      <c r="F23" s="45" t="s">
        <v>427</v>
      </c>
      <c r="G23" s="45" t="s">
        <v>27</v>
      </c>
      <c r="H23" s="82">
        <v>39906</v>
      </c>
      <c r="I23" s="34" t="s">
        <v>28</v>
      </c>
      <c r="J23" s="33" t="s">
        <v>29</v>
      </c>
      <c r="K23" s="33">
        <v>8</v>
      </c>
      <c r="L23" s="69">
        <v>17.532325224632917</v>
      </c>
      <c r="M23" s="33" t="s">
        <v>13</v>
      </c>
      <c r="N23" s="137" t="s">
        <v>30</v>
      </c>
      <c r="O23" s="125" t="s">
        <v>15</v>
      </c>
    </row>
    <row r="24" spans="1:207" s="36" customFormat="1" ht="25.5" customHeight="1" x14ac:dyDescent="0.2">
      <c r="A24" s="35">
        <v>633400</v>
      </c>
      <c r="B24" s="131" t="s">
        <v>512</v>
      </c>
      <c r="C24" s="29">
        <v>0.44</v>
      </c>
      <c r="D24" s="45">
        <v>0</v>
      </c>
      <c r="E24" s="45">
        <v>1</v>
      </c>
      <c r="F24" s="118" t="s">
        <v>50</v>
      </c>
      <c r="G24" s="45" t="s">
        <v>27</v>
      </c>
      <c r="H24" s="62">
        <v>42062</v>
      </c>
      <c r="I24" s="45" t="s">
        <v>28</v>
      </c>
      <c r="J24" s="45" t="s">
        <v>51</v>
      </c>
      <c r="K24" s="45">
        <v>1</v>
      </c>
      <c r="L24" s="69">
        <v>2.2727272727272729</v>
      </c>
      <c r="M24" s="45" t="s">
        <v>13</v>
      </c>
      <c r="N24" s="35" t="s">
        <v>52</v>
      </c>
      <c r="O24" s="33" t="s">
        <v>20</v>
      </c>
    </row>
    <row r="25" spans="1:207" s="36" customFormat="1" ht="25.5" customHeight="1" x14ac:dyDescent="0.2">
      <c r="A25" s="28">
        <v>599400</v>
      </c>
      <c r="B25" s="131" t="s">
        <v>53</v>
      </c>
      <c r="C25" s="33">
        <v>1.61</v>
      </c>
      <c r="D25" s="33">
        <v>0</v>
      </c>
      <c r="E25" s="33">
        <v>1</v>
      </c>
      <c r="F25" s="118" t="s">
        <v>426</v>
      </c>
      <c r="G25" s="33" t="s">
        <v>27</v>
      </c>
      <c r="H25" s="31">
        <v>41396</v>
      </c>
      <c r="I25" s="34" t="s">
        <v>28</v>
      </c>
      <c r="J25" s="33" t="s">
        <v>51</v>
      </c>
      <c r="K25" s="33">
        <v>1</v>
      </c>
      <c r="L25" s="69">
        <v>0.6211180124223602</v>
      </c>
      <c r="M25" s="33" t="s">
        <v>13</v>
      </c>
      <c r="N25" s="35" t="s">
        <v>54</v>
      </c>
      <c r="O25" s="33" t="s">
        <v>20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</row>
    <row r="26" spans="1:207" s="36" customFormat="1" ht="25.5" customHeight="1" x14ac:dyDescent="0.2">
      <c r="A26" s="28">
        <v>619100</v>
      </c>
      <c r="B26" s="131" t="s">
        <v>39</v>
      </c>
      <c r="C26" s="33">
        <v>0.96</v>
      </c>
      <c r="D26" s="33">
        <v>0</v>
      </c>
      <c r="E26" s="33">
        <v>48</v>
      </c>
      <c r="F26" s="118" t="s">
        <v>40</v>
      </c>
      <c r="G26" s="33" t="s">
        <v>27</v>
      </c>
      <c r="H26" s="31">
        <v>41520</v>
      </c>
      <c r="I26" s="34" t="s">
        <v>28</v>
      </c>
      <c r="J26" s="33" t="s">
        <v>41</v>
      </c>
      <c r="K26" s="33">
        <v>48</v>
      </c>
      <c r="L26" s="69">
        <v>50</v>
      </c>
      <c r="M26" s="33" t="s">
        <v>13</v>
      </c>
      <c r="N26" s="35" t="s">
        <v>42</v>
      </c>
      <c r="O26" s="33" t="s">
        <v>43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</row>
    <row r="27" spans="1:207" s="36" customFormat="1" ht="12.75" customHeight="1" x14ac:dyDescent="0.2">
      <c r="A27" s="39"/>
      <c r="B27" s="40"/>
      <c r="C27" s="47"/>
      <c r="D27" s="24">
        <f>SUM(D17:D26)</f>
        <v>0</v>
      </c>
      <c r="E27" s="24">
        <f>SUM(E17:E26)</f>
        <v>645</v>
      </c>
      <c r="F27" s="17"/>
      <c r="G27" s="41"/>
      <c r="H27" s="43"/>
      <c r="I27" s="43"/>
      <c r="J27" s="41"/>
      <c r="K27" s="41"/>
      <c r="L27" s="78"/>
      <c r="M27" s="41"/>
      <c r="N27" s="42"/>
      <c r="O27" s="41"/>
    </row>
    <row r="28" spans="1:207" s="36" customFormat="1" ht="12.75" customHeight="1" x14ac:dyDescent="0.2">
      <c r="A28" s="39"/>
      <c r="B28" s="40"/>
      <c r="C28" s="47"/>
      <c r="D28" s="41"/>
      <c r="E28" s="41"/>
      <c r="F28" s="79"/>
      <c r="G28" s="41"/>
      <c r="H28" s="43"/>
      <c r="I28" s="43"/>
      <c r="J28" s="41"/>
      <c r="K28" s="41"/>
      <c r="L28" s="78"/>
      <c r="M28" s="41"/>
      <c r="N28" s="42"/>
      <c r="O28" s="41"/>
    </row>
    <row r="29" spans="1:207" s="36" customFormat="1" ht="12.75" customHeight="1" x14ac:dyDescent="0.2">
      <c r="A29" s="39"/>
      <c r="B29" s="40"/>
      <c r="C29" s="47"/>
      <c r="D29" s="41"/>
      <c r="E29" s="41"/>
      <c r="F29" s="79"/>
      <c r="G29" s="41"/>
      <c r="H29" s="43"/>
      <c r="I29" s="43"/>
      <c r="J29" s="41"/>
      <c r="K29" s="41"/>
      <c r="L29" s="78"/>
      <c r="M29" s="41"/>
      <c r="N29" s="42"/>
      <c r="O29" s="41"/>
    </row>
    <row r="30" spans="1:207" s="15" customFormat="1" ht="12.75" customHeight="1" x14ac:dyDescent="0.25">
      <c r="A30" s="13"/>
      <c r="B30" s="14" t="s">
        <v>1</v>
      </c>
      <c r="C30" s="148" t="s">
        <v>55</v>
      </c>
      <c r="D30" s="150"/>
      <c r="E30" s="150"/>
      <c r="F30" s="150"/>
      <c r="G30" s="150"/>
      <c r="H30" s="150"/>
      <c r="I30" s="150"/>
      <c r="J30" s="107"/>
      <c r="K30" s="113"/>
      <c r="L30" s="44"/>
      <c r="M30" s="113"/>
      <c r="N30" s="14"/>
      <c r="O30" s="114"/>
    </row>
    <row r="31" spans="1:207" s="36" customFormat="1" ht="12.75" customHeight="1" x14ac:dyDescent="0.2">
      <c r="A31" s="39"/>
      <c r="B31" s="42"/>
      <c r="C31" s="41"/>
      <c r="D31" s="41"/>
      <c r="E31" s="41"/>
      <c r="F31" s="79"/>
      <c r="G31" s="41"/>
      <c r="H31" s="41"/>
      <c r="I31" s="41"/>
      <c r="J31" s="47"/>
      <c r="K31" s="41"/>
      <c r="L31" s="78"/>
      <c r="M31" s="41"/>
      <c r="N31" s="42"/>
      <c r="O31" s="41"/>
    </row>
    <row r="32" spans="1:207" s="4" customFormat="1" ht="12.75" x14ac:dyDescent="0.2">
      <c r="A32" s="19"/>
      <c r="B32" s="20"/>
      <c r="C32" s="21"/>
      <c r="D32" s="24" t="s">
        <v>3</v>
      </c>
      <c r="E32" s="24"/>
      <c r="F32" s="27"/>
      <c r="G32" s="24"/>
      <c r="H32" s="23"/>
      <c r="I32" s="24"/>
      <c r="J32" s="24"/>
      <c r="K32" s="24"/>
      <c r="L32" s="73"/>
      <c r="M32" s="24"/>
      <c r="N32" s="22"/>
      <c r="O32" s="24"/>
    </row>
    <row r="33" spans="1:207" s="4" customFormat="1" ht="25.5" customHeight="1" x14ac:dyDescent="0.2">
      <c r="A33" s="22" t="s">
        <v>406</v>
      </c>
      <c r="B33" s="20" t="s">
        <v>4</v>
      </c>
      <c r="C33" s="25" t="s">
        <v>407</v>
      </c>
      <c r="D33" s="27" t="s">
        <v>5</v>
      </c>
      <c r="E33" s="27" t="s">
        <v>6</v>
      </c>
      <c r="F33" s="27" t="s">
        <v>686</v>
      </c>
      <c r="G33" s="27" t="s">
        <v>7</v>
      </c>
      <c r="H33" s="26" t="s">
        <v>8</v>
      </c>
      <c r="I33" s="27" t="s">
        <v>408</v>
      </c>
      <c r="J33" s="27" t="s">
        <v>687</v>
      </c>
      <c r="K33" s="27" t="s">
        <v>688</v>
      </c>
      <c r="L33" s="27" t="s">
        <v>409</v>
      </c>
      <c r="M33" s="27" t="s">
        <v>410</v>
      </c>
      <c r="N33" s="22" t="s">
        <v>411</v>
      </c>
      <c r="O33" s="134" t="s">
        <v>9</v>
      </c>
    </row>
    <row r="34" spans="1:207" ht="25.5" customHeight="1" x14ac:dyDescent="0.2">
      <c r="A34" s="90">
        <v>644100</v>
      </c>
      <c r="B34" s="132" t="s">
        <v>490</v>
      </c>
      <c r="C34" s="85">
        <v>0.04</v>
      </c>
      <c r="D34" s="87">
        <v>5</v>
      </c>
      <c r="E34" s="87">
        <v>0</v>
      </c>
      <c r="F34" s="87" t="s">
        <v>98</v>
      </c>
      <c r="G34" s="87" t="s">
        <v>11</v>
      </c>
      <c r="H34" s="99">
        <v>42046</v>
      </c>
      <c r="I34" s="86">
        <v>42088</v>
      </c>
      <c r="J34" s="87" t="s">
        <v>99</v>
      </c>
      <c r="K34" s="87">
        <v>5</v>
      </c>
      <c r="L34" s="111">
        <v>125</v>
      </c>
      <c r="M34" s="87" t="s">
        <v>33</v>
      </c>
      <c r="N34" s="90" t="s">
        <v>14</v>
      </c>
      <c r="O34" s="135" t="s">
        <v>15</v>
      </c>
    </row>
    <row r="35" spans="1:207" s="36" customFormat="1" ht="25.5" customHeight="1" x14ac:dyDescent="0.2">
      <c r="A35" s="84">
        <v>551200</v>
      </c>
      <c r="B35" s="132" t="s">
        <v>65</v>
      </c>
      <c r="C35" s="91">
        <v>0.09</v>
      </c>
      <c r="D35" s="91">
        <v>1</v>
      </c>
      <c r="E35" s="87">
        <v>0</v>
      </c>
      <c r="F35" s="121" t="s">
        <v>66</v>
      </c>
      <c r="G35" s="87" t="s">
        <v>11</v>
      </c>
      <c r="H35" s="100">
        <v>38618</v>
      </c>
      <c r="I35" s="93">
        <v>41058</v>
      </c>
      <c r="J35" s="94" t="s">
        <v>67</v>
      </c>
      <c r="K35" s="91">
        <v>1</v>
      </c>
      <c r="L35" s="111">
        <v>11.111111111111111</v>
      </c>
      <c r="M35" s="91" t="s">
        <v>33</v>
      </c>
      <c r="N35" s="90" t="s">
        <v>30</v>
      </c>
      <c r="O35" s="135" t="s">
        <v>15</v>
      </c>
    </row>
    <row r="36" spans="1:207" ht="25.5" customHeight="1" x14ac:dyDescent="0.2">
      <c r="A36" s="84">
        <v>411200</v>
      </c>
      <c r="B36" s="132" t="s">
        <v>104</v>
      </c>
      <c r="C36" s="94">
        <v>0.25600000000000001</v>
      </c>
      <c r="D36" s="91">
        <v>2</v>
      </c>
      <c r="E36" s="91">
        <v>1</v>
      </c>
      <c r="F36" s="87" t="s">
        <v>482</v>
      </c>
      <c r="G36" s="91" t="s">
        <v>11</v>
      </c>
      <c r="H36" s="95">
        <v>39682</v>
      </c>
      <c r="I36" s="96">
        <v>39787</v>
      </c>
      <c r="J36" s="91" t="s">
        <v>76</v>
      </c>
      <c r="K36" s="91">
        <v>3</v>
      </c>
      <c r="L36" s="111">
        <v>11.71875</v>
      </c>
      <c r="M36" s="91" t="s">
        <v>33</v>
      </c>
      <c r="N36" s="115" t="s">
        <v>105</v>
      </c>
      <c r="O36" s="91" t="s">
        <v>58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</row>
    <row r="37" spans="1:207" ht="25.5" customHeight="1" x14ac:dyDescent="0.2">
      <c r="A37" s="84">
        <v>640600</v>
      </c>
      <c r="B37" s="132" t="s">
        <v>514</v>
      </c>
      <c r="C37" s="85">
        <v>0.33</v>
      </c>
      <c r="D37" s="87">
        <v>12</v>
      </c>
      <c r="E37" s="87">
        <v>10</v>
      </c>
      <c r="F37" s="108" t="s">
        <v>86</v>
      </c>
      <c r="G37" s="87" t="s">
        <v>11</v>
      </c>
      <c r="H37" s="97">
        <v>41960</v>
      </c>
      <c r="I37" s="86">
        <v>41970</v>
      </c>
      <c r="J37" s="87" t="s">
        <v>87</v>
      </c>
      <c r="K37" s="87">
        <v>22</v>
      </c>
      <c r="L37" s="111">
        <v>66.666666666666657</v>
      </c>
      <c r="M37" s="87" t="s">
        <v>33</v>
      </c>
      <c r="N37" s="90" t="s">
        <v>60</v>
      </c>
      <c r="O37" s="91" t="s">
        <v>61</v>
      </c>
    </row>
    <row r="38" spans="1:207" s="36" customFormat="1" ht="25.5" customHeight="1" x14ac:dyDescent="0.2">
      <c r="A38" s="84">
        <v>535300</v>
      </c>
      <c r="B38" s="132" t="s">
        <v>72</v>
      </c>
      <c r="C38" s="94">
        <v>5.2769999999999997E-2</v>
      </c>
      <c r="D38" s="91">
        <v>1</v>
      </c>
      <c r="E38" s="91">
        <v>0</v>
      </c>
      <c r="F38" s="87" t="s">
        <v>480</v>
      </c>
      <c r="G38" s="91" t="s">
        <v>11</v>
      </c>
      <c r="H38" s="147">
        <v>38299</v>
      </c>
      <c r="I38" s="147" t="s">
        <v>73</v>
      </c>
      <c r="J38" s="91" t="s">
        <v>74</v>
      </c>
      <c r="K38" s="91">
        <v>1</v>
      </c>
      <c r="L38" s="111">
        <v>18.950161076369149</v>
      </c>
      <c r="M38" s="91" t="s">
        <v>33</v>
      </c>
      <c r="N38" s="138" t="s">
        <v>23</v>
      </c>
      <c r="O38" s="91" t="s">
        <v>24</v>
      </c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</row>
    <row r="39" spans="1:207" ht="25.5" customHeight="1" x14ac:dyDescent="0.2">
      <c r="A39" s="84">
        <v>409300</v>
      </c>
      <c r="B39" s="132" t="s">
        <v>75</v>
      </c>
      <c r="C39" s="94">
        <v>0.16839999999999999</v>
      </c>
      <c r="D39" s="91">
        <v>1</v>
      </c>
      <c r="E39" s="91">
        <v>0</v>
      </c>
      <c r="F39" s="87" t="s">
        <v>481</v>
      </c>
      <c r="G39" s="87" t="s">
        <v>11</v>
      </c>
      <c r="H39" s="96">
        <v>39345</v>
      </c>
      <c r="I39" s="96">
        <v>40029</v>
      </c>
      <c r="J39" s="91" t="s">
        <v>76</v>
      </c>
      <c r="K39" s="91">
        <v>1</v>
      </c>
      <c r="L39" s="111">
        <v>5.9382422802850359</v>
      </c>
      <c r="M39" s="91" t="s">
        <v>33</v>
      </c>
      <c r="N39" s="138" t="s">
        <v>34</v>
      </c>
      <c r="O39" s="135" t="s">
        <v>15</v>
      </c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</row>
    <row r="40" spans="1:207" ht="25.5" customHeight="1" x14ac:dyDescent="0.2">
      <c r="A40" s="88">
        <v>501500</v>
      </c>
      <c r="B40" s="132" t="s">
        <v>513</v>
      </c>
      <c r="C40" s="85">
        <v>0.05</v>
      </c>
      <c r="D40" s="87">
        <v>1</v>
      </c>
      <c r="E40" s="87">
        <v>0</v>
      </c>
      <c r="F40" s="108" t="s">
        <v>79</v>
      </c>
      <c r="G40" s="87" t="s">
        <v>11</v>
      </c>
      <c r="H40" s="89">
        <v>41771</v>
      </c>
      <c r="I40" s="86">
        <v>42066</v>
      </c>
      <c r="J40" s="87" t="s">
        <v>47</v>
      </c>
      <c r="K40" s="87">
        <v>1</v>
      </c>
      <c r="L40" s="111">
        <v>20</v>
      </c>
      <c r="M40" s="87" t="s">
        <v>33</v>
      </c>
      <c r="N40" s="90" t="s">
        <v>80</v>
      </c>
      <c r="O40" s="135" t="s">
        <v>61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</row>
    <row r="41" spans="1:207" ht="25.5" customHeight="1" x14ac:dyDescent="0.2">
      <c r="A41" s="84">
        <v>636800</v>
      </c>
      <c r="B41" s="132" t="s">
        <v>515</v>
      </c>
      <c r="C41" s="85">
        <v>0.02</v>
      </c>
      <c r="D41" s="87">
        <v>1</v>
      </c>
      <c r="E41" s="87">
        <v>0</v>
      </c>
      <c r="F41" s="108" t="s">
        <v>97</v>
      </c>
      <c r="G41" s="87" t="s">
        <v>11</v>
      </c>
      <c r="H41" s="89">
        <v>41837</v>
      </c>
      <c r="I41" s="86">
        <v>42037</v>
      </c>
      <c r="J41" s="87" t="s">
        <v>47</v>
      </c>
      <c r="K41" s="87">
        <v>1</v>
      </c>
      <c r="L41" s="111">
        <v>50</v>
      </c>
      <c r="M41" s="87" t="s">
        <v>33</v>
      </c>
      <c r="N41" s="90" t="s">
        <v>80</v>
      </c>
      <c r="O41" s="135" t="s">
        <v>61</v>
      </c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</row>
    <row r="42" spans="1:207" s="36" customFormat="1" ht="25.5" customHeight="1" x14ac:dyDescent="0.2">
      <c r="A42" s="28">
        <v>630500</v>
      </c>
      <c r="B42" s="131" t="s">
        <v>517</v>
      </c>
      <c r="C42" s="29">
        <v>0.47</v>
      </c>
      <c r="D42" s="45">
        <v>18</v>
      </c>
      <c r="E42" s="45">
        <v>0</v>
      </c>
      <c r="F42" s="118" t="s">
        <v>83</v>
      </c>
      <c r="G42" s="45" t="s">
        <v>11</v>
      </c>
      <c r="H42" s="31">
        <v>41544</v>
      </c>
      <c r="I42" s="32">
        <v>41793</v>
      </c>
      <c r="J42" s="45" t="s">
        <v>57</v>
      </c>
      <c r="K42" s="45">
        <v>18</v>
      </c>
      <c r="L42" s="69">
        <v>38.297872340425535</v>
      </c>
      <c r="M42" s="45" t="s">
        <v>13</v>
      </c>
      <c r="N42" s="35" t="s">
        <v>14</v>
      </c>
      <c r="O42" s="125" t="s">
        <v>15</v>
      </c>
    </row>
    <row r="43" spans="1:207" s="15" customFormat="1" ht="25.5" customHeight="1" x14ac:dyDescent="0.2">
      <c r="A43" s="37">
        <v>566200</v>
      </c>
      <c r="B43" s="131" t="s">
        <v>62</v>
      </c>
      <c r="C43" s="38">
        <v>0.01</v>
      </c>
      <c r="D43" s="33">
        <v>2</v>
      </c>
      <c r="E43" s="33">
        <v>0</v>
      </c>
      <c r="F43" s="45" t="s">
        <v>484</v>
      </c>
      <c r="G43" s="33" t="s">
        <v>11</v>
      </c>
      <c r="H43" s="34">
        <v>39017</v>
      </c>
      <c r="I43" s="34">
        <v>39308</v>
      </c>
      <c r="J43" s="33" t="s">
        <v>63</v>
      </c>
      <c r="K43" s="33">
        <v>2</v>
      </c>
      <c r="L43" s="69">
        <v>200</v>
      </c>
      <c r="M43" s="33" t="s">
        <v>13</v>
      </c>
      <c r="N43" s="137" t="s">
        <v>64</v>
      </c>
      <c r="O43" s="125" t="s">
        <v>15</v>
      </c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</row>
    <row r="44" spans="1:207" ht="25.5" customHeight="1" x14ac:dyDescent="0.2">
      <c r="A44" s="28">
        <v>639200</v>
      </c>
      <c r="B44" s="131" t="s">
        <v>521</v>
      </c>
      <c r="C44" s="29">
        <v>0.23</v>
      </c>
      <c r="D44" s="45">
        <v>26</v>
      </c>
      <c r="E44" s="45">
        <v>0</v>
      </c>
      <c r="F44" s="120" t="s">
        <v>100</v>
      </c>
      <c r="G44" s="45" t="s">
        <v>11</v>
      </c>
      <c r="H44" s="31">
        <v>41897</v>
      </c>
      <c r="I44" s="32">
        <v>42088</v>
      </c>
      <c r="J44" s="45" t="s">
        <v>89</v>
      </c>
      <c r="K44" s="45">
        <v>26</v>
      </c>
      <c r="L44" s="69">
        <v>113.04347826086956</v>
      </c>
      <c r="M44" s="45" t="s">
        <v>13</v>
      </c>
      <c r="N44" s="35" t="s">
        <v>101</v>
      </c>
      <c r="O44" s="125" t="s">
        <v>38</v>
      </c>
    </row>
    <row r="45" spans="1:207" ht="25.5" customHeight="1" x14ac:dyDescent="0.2">
      <c r="A45" s="28">
        <v>646700</v>
      </c>
      <c r="B45" s="131" t="s">
        <v>26</v>
      </c>
      <c r="C45" s="38">
        <v>0.22</v>
      </c>
      <c r="D45" s="33">
        <v>0</v>
      </c>
      <c r="E45" s="33">
        <v>2</v>
      </c>
      <c r="F45" s="45" t="s">
        <v>483</v>
      </c>
      <c r="G45" s="45" t="s">
        <v>11</v>
      </c>
      <c r="H45" s="62">
        <v>40735</v>
      </c>
      <c r="I45" s="34">
        <v>41375</v>
      </c>
      <c r="J45" s="33" t="s">
        <v>29</v>
      </c>
      <c r="K45" s="33">
        <v>4</v>
      </c>
      <c r="L45" s="69">
        <v>18.181818181818183</v>
      </c>
      <c r="M45" s="33" t="s">
        <v>13</v>
      </c>
      <c r="N45" s="137" t="s">
        <v>30</v>
      </c>
      <c r="O45" s="125" t="s">
        <v>15</v>
      </c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</row>
    <row r="46" spans="1:207" ht="25.5" customHeight="1" x14ac:dyDescent="0.2">
      <c r="A46" s="28">
        <v>550100</v>
      </c>
      <c r="B46" s="131" t="s">
        <v>81</v>
      </c>
      <c r="C46" s="38">
        <v>1.196</v>
      </c>
      <c r="D46" s="33">
        <v>7</v>
      </c>
      <c r="E46" s="33">
        <v>3</v>
      </c>
      <c r="F46" s="118" t="s">
        <v>82</v>
      </c>
      <c r="G46" s="45" t="s">
        <v>11</v>
      </c>
      <c r="H46" s="31">
        <v>41663</v>
      </c>
      <c r="I46" s="46">
        <v>41807</v>
      </c>
      <c r="J46" s="33" t="s">
        <v>76</v>
      </c>
      <c r="K46" s="33">
        <v>12</v>
      </c>
      <c r="L46" s="69">
        <v>10.033444816053512</v>
      </c>
      <c r="M46" s="33" t="s">
        <v>13</v>
      </c>
      <c r="N46" s="137" t="s">
        <v>30</v>
      </c>
      <c r="O46" s="125" t="s">
        <v>15</v>
      </c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</row>
    <row r="47" spans="1:207" ht="25.5" customHeight="1" x14ac:dyDescent="0.2">
      <c r="A47" s="28">
        <v>642400</v>
      </c>
      <c r="B47" s="131" t="s">
        <v>520</v>
      </c>
      <c r="C47" s="29">
        <v>0.3</v>
      </c>
      <c r="D47" s="45">
        <v>6</v>
      </c>
      <c r="E47" s="45">
        <v>0</v>
      </c>
      <c r="F47" s="45" t="s">
        <v>94</v>
      </c>
      <c r="G47" s="45" t="s">
        <v>11</v>
      </c>
      <c r="H47" s="31">
        <v>42023</v>
      </c>
      <c r="I47" s="32">
        <v>42090</v>
      </c>
      <c r="J47" s="45" t="s">
        <v>57</v>
      </c>
      <c r="K47" s="45">
        <v>6</v>
      </c>
      <c r="L47" s="69">
        <v>20</v>
      </c>
      <c r="M47" s="45" t="s">
        <v>13</v>
      </c>
      <c r="N47" s="35" t="s">
        <v>30</v>
      </c>
      <c r="O47" s="125" t="s">
        <v>15</v>
      </c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</row>
    <row r="48" spans="1:207" ht="25.5" customHeight="1" x14ac:dyDescent="0.2">
      <c r="A48" s="28">
        <v>230100</v>
      </c>
      <c r="B48" s="131" t="s">
        <v>84</v>
      </c>
      <c r="C48" s="33">
        <v>0.06</v>
      </c>
      <c r="D48" s="33">
        <v>1</v>
      </c>
      <c r="E48" s="33">
        <v>0</v>
      </c>
      <c r="F48" s="45" t="s">
        <v>486</v>
      </c>
      <c r="G48" s="33" t="s">
        <v>11</v>
      </c>
      <c r="H48" s="46">
        <v>41165</v>
      </c>
      <c r="I48" s="46">
        <v>41262</v>
      </c>
      <c r="J48" s="38" t="s">
        <v>76</v>
      </c>
      <c r="K48" s="33">
        <v>1</v>
      </c>
      <c r="L48" s="69">
        <v>16.666666666666668</v>
      </c>
      <c r="M48" s="33" t="s">
        <v>13</v>
      </c>
      <c r="N48" s="35" t="s">
        <v>85</v>
      </c>
      <c r="O48" s="33" t="s">
        <v>58</v>
      </c>
    </row>
    <row r="49" spans="1:207" s="4" customFormat="1" ht="25.5" customHeight="1" x14ac:dyDescent="0.2">
      <c r="A49" s="28">
        <v>619800</v>
      </c>
      <c r="B49" s="131" t="s">
        <v>263</v>
      </c>
      <c r="C49" s="33">
        <v>0.05</v>
      </c>
      <c r="D49" s="33">
        <v>1</v>
      </c>
      <c r="E49" s="33">
        <v>0</v>
      </c>
      <c r="F49" s="45" t="s">
        <v>264</v>
      </c>
      <c r="G49" s="33" t="s">
        <v>11</v>
      </c>
      <c r="H49" s="31">
        <v>42027</v>
      </c>
      <c r="I49" s="46">
        <v>42079</v>
      </c>
      <c r="J49" s="38" t="s">
        <v>47</v>
      </c>
      <c r="K49" s="33">
        <v>1</v>
      </c>
      <c r="L49" s="69">
        <v>20</v>
      </c>
      <c r="M49" s="33" t="s">
        <v>13</v>
      </c>
      <c r="N49" s="35" t="s">
        <v>85</v>
      </c>
      <c r="O49" s="33" t="s">
        <v>58</v>
      </c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</row>
    <row r="50" spans="1:207" s="36" customFormat="1" ht="25.5" customHeight="1" x14ac:dyDescent="0.2">
      <c r="A50" s="28">
        <v>91000</v>
      </c>
      <c r="B50" s="131" t="s">
        <v>106</v>
      </c>
      <c r="C50" s="38">
        <v>0.22</v>
      </c>
      <c r="D50" s="33">
        <v>0</v>
      </c>
      <c r="E50" s="33">
        <v>1</v>
      </c>
      <c r="F50" s="45" t="s">
        <v>425</v>
      </c>
      <c r="G50" s="33" t="s">
        <v>11</v>
      </c>
      <c r="H50" s="51">
        <v>30525</v>
      </c>
      <c r="I50" s="34">
        <v>29847</v>
      </c>
      <c r="J50" s="33" t="s">
        <v>76</v>
      </c>
      <c r="K50" s="33">
        <v>3</v>
      </c>
      <c r="L50" s="69">
        <v>13.636363636363637</v>
      </c>
      <c r="M50" s="33" t="s">
        <v>13</v>
      </c>
      <c r="N50" s="137" t="s">
        <v>52</v>
      </c>
      <c r="O50" s="33" t="s">
        <v>58</v>
      </c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</row>
    <row r="51" spans="1:207" s="4" customFormat="1" ht="25.5" customHeight="1" x14ac:dyDescent="0.2">
      <c r="A51" s="28">
        <v>642200</v>
      </c>
      <c r="B51" s="131" t="s">
        <v>491</v>
      </c>
      <c r="C51" s="29">
        <v>0.05</v>
      </c>
      <c r="D51" s="45">
        <v>2</v>
      </c>
      <c r="E51" s="45">
        <v>0</v>
      </c>
      <c r="F51" s="45" t="s">
        <v>59</v>
      </c>
      <c r="G51" s="45" t="s">
        <v>11</v>
      </c>
      <c r="H51" s="31">
        <v>42017</v>
      </c>
      <c r="I51" s="32">
        <v>42090</v>
      </c>
      <c r="J51" s="45" t="s">
        <v>57</v>
      </c>
      <c r="K51" s="45">
        <v>2</v>
      </c>
      <c r="L51" s="69">
        <v>40</v>
      </c>
      <c r="M51" s="45" t="s">
        <v>13</v>
      </c>
      <c r="N51" s="35" t="s">
        <v>60</v>
      </c>
      <c r="O51" s="33" t="s">
        <v>61</v>
      </c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</row>
    <row r="52" spans="1:207" ht="25.5" customHeight="1" x14ac:dyDescent="0.2">
      <c r="A52" s="28">
        <v>634300</v>
      </c>
      <c r="B52" s="131" t="s">
        <v>518</v>
      </c>
      <c r="C52" s="29">
        <v>0.18</v>
      </c>
      <c r="D52" s="45">
        <v>18</v>
      </c>
      <c r="E52" s="45">
        <v>0</v>
      </c>
      <c r="F52" s="120" t="s">
        <v>88</v>
      </c>
      <c r="G52" s="45" t="s">
        <v>11</v>
      </c>
      <c r="H52" s="31">
        <v>41761</v>
      </c>
      <c r="I52" s="32">
        <v>41836</v>
      </c>
      <c r="J52" s="45" t="s">
        <v>89</v>
      </c>
      <c r="K52" s="45">
        <v>18</v>
      </c>
      <c r="L52" s="69">
        <v>100</v>
      </c>
      <c r="M52" s="45" t="s">
        <v>13</v>
      </c>
      <c r="N52" s="35" t="s">
        <v>23</v>
      </c>
      <c r="O52" s="33" t="s">
        <v>24</v>
      </c>
    </row>
    <row r="53" spans="1:207" ht="25.5" customHeight="1" x14ac:dyDescent="0.2">
      <c r="A53" s="28">
        <v>559200</v>
      </c>
      <c r="B53" s="131" t="s">
        <v>90</v>
      </c>
      <c r="C53" s="38">
        <v>0.37930000000000003</v>
      </c>
      <c r="D53" s="33">
        <v>41</v>
      </c>
      <c r="E53" s="33">
        <v>0</v>
      </c>
      <c r="F53" s="45" t="s">
        <v>487</v>
      </c>
      <c r="G53" s="33" t="s">
        <v>11</v>
      </c>
      <c r="H53" s="51">
        <v>38723</v>
      </c>
      <c r="I53" s="34">
        <v>39723</v>
      </c>
      <c r="J53" s="33" t="s">
        <v>89</v>
      </c>
      <c r="K53" s="33">
        <v>41</v>
      </c>
      <c r="L53" s="69">
        <v>108.09385710519378</v>
      </c>
      <c r="M53" s="33" t="s">
        <v>13</v>
      </c>
      <c r="N53" s="137" t="s">
        <v>23</v>
      </c>
      <c r="O53" s="33" t="s">
        <v>24</v>
      </c>
    </row>
    <row r="54" spans="1:207" s="36" customFormat="1" ht="25.5" customHeight="1" x14ac:dyDescent="0.2">
      <c r="A54" s="28">
        <v>626800</v>
      </c>
      <c r="B54" s="131" t="s">
        <v>519</v>
      </c>
      <c r="C54" s="29">
        <v>0.56999999999999995</v>
      </c>
      <c r="D54" s="45">
        <v>14</v>
      </c>
      <c r="E54" s="45">
        <v>8</v>
      </c>
      <c r="F54" s="118" t="s">
        <v>91</v>
      </c>
      <c r="G54" s="45" t="s">
        <v>11</v>
      </c>
      <c r="H54" s="50">
        <v>41355</v>
      </c>
      <c r="I54" s="32">
        <v>41725</v>
      </c>
      <c r="J54" s="45" t="s">
        <v>92</v>
      </c>
      <c r="K54" s="45">
        <v>22</v>
      </c>
      <c r="L54" s="69">
        <v>38.596491228070178</v>
      </c>
      <c r="M54" s="45" t="s">
        <v>13</v>
      </c>
      <c r="N54" s="35" t="s">
        <v>93</v>
      </c>
      <c r="O54" s="125" t="s">
        <v>58</v>
      </c>
    </row>
    <row r="55" spans="1:207" s="36" customFormat="1" ht="25.5" customHeight="1" x14ac:dyDescent="0.2">
      <c r="A55" s="28">
        <v>640000</v>
      </c>
      <c r="B55" s="131" t="s">
        <v>516</v>
      </c>
      <c r="C55" s="29">
        <v>0.12</v>
      </c>
      <c r="D55" s="45">
        <v>2</v>
      </c>
      <c r="E55" s="45">
        <v>0</v>
      </c>
      <c r="F55" s="120" t="s">
        <v>278</v>
      </c>
      <c r="G55" s="45" t="s">
        <v>11</v>
      </c>
      <c r="H55" s="50">
        <v>41939</v>
      </c>
      <c r="I55" s="32">
        <v>41957</v>
      </c>
      <c r="J55" s="45" t="s">
        <v>279</v>
      </c>
      <c r="K55" s="45">
        <v>2</v>
      </c>
      <c r="L55" s="69">
        <v>16.666666666666668</v>
      </c>
      <c r="M55" s="45" t="s">
        <v>13</v>
      </c>
      <c r="N55" s="35" t="s">
        <v>34</v>
      </c>
      <c r="O55" s="125" t="s">
        <v>15</v>
      </c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</row>
    <row r="56" spans="1:207" s="36" customFormat="1" ht="25.5" customHeight="1" x14ac:dyDescent="0.2">
      <c r="A56" s="28">
        <v>610700</v>
      </c>
      <c r="B56" s="131" t="s">
        <v>102</v>
      </c>
      <c r="C56" s="33">
        <v>0.08</v>
      </c>
      <c r="D56" s="33">
        <v>3</v>
      </c>
      <c r="E56" s="33">
        <v>0</v>
      </c>
      <c r="F56" s="45" t="s">
        <v>477</v>
      </c>
      <c r="G56" s="33" t="s">
        <v>11</v>
      </c>
      <c r="H56" s="46">
        <v>41003</v>
      </c>
      <c r="I56" s="46">
        <v>42093</v>
      </c>
      <c r="J56" s="33" t="s">
        <v>103</v>
      </c>
      <c r="K56" s="33">
        <v>3</v>
      </c>
      <c r="L56" s="69">
        <v>37.5</v>
      </c>
      <c r="M56" s="33" t="s">
        <v>13</v>
      </c>
      <c r="N56" s="35" t="s">
        <v>34</v>
      </c>
      <c r="O56" s="125" t="s">
        <v>15</v>
      </c>
    </row>
    <row r="57" spans="1:207" s="36" customFormat="1" ht="25.5" customHeight="1" x14ac:dyDescent="0.2">
      <c r="A57" s="28">
        <v>541900</v>
      </c>
      <c r="B57" s="131" t="s">
        <v>77</v>
      </c>
      <c r="C57" s="38">
        <v>0.16</v>
      </c>
      <c r="D57" s="33">
        <v>17</v>
      </c>
      <c r="E57" s="33">
        <v>0</v>
      </c>
      <c r="F57" s="122" t="s">
        <v>485</v>
      </c>
      <c r="G57" s="33" t="s">
        <v>11</v>
      </c>
      <c r="H57" s="34">
        <v>38380</v>
      </c>
      <c r="I57" s="34">
        <v>39407</v>
      </c>
      <c r="J57" s="33" t="s">
        <v>76</v>
      </c>
      <c r="K57" s="33">
        <v>17</v>
      </c>
      <c r="L57" s="69">
        <v>106.25</v>
      </c>
      <c r="M57" s="33" t="s">
        <v>13</v>
      </c>
      <c r="N57" s="137" t="s">
        <v>78</v>
      </c>
      <c r="O57" s="125" t="s">
        <v>15</v>
      </c>
    </row>
    <row r="58" spans="1:207" ht="25.5" customHeight="1" x14ac:dyDescent="0.2">
      <c r="A58" s="28">
        <v>609100</v>
      </c>
      <c r="B58" s="131" t="s">
        <v>95</v>
      </c>
      <c r="C58" s="33">
        <v>0.02</v>
      </c>
      <c r="D58" s="33">
        <v>4</v>
      </c>
      <c r="E58" s="33">
        <v>0</v>
      </c>
      <c r="F58" s="45" t="s">
        <v>488</v>
      </c>
      <c r="G58" s="33" t="s">
        <v>11</v>
      </c>
      <c r="H58" s="34">
        <v>40934</v>
      </c>
      <c r="I58" s="34">
        <v>41970</v>
      </c>
      <c r="J58" s="33" t="s">
        <v>96</v>
      </c>
      <c r="K58" s="33">
        <v>4</v>
      </c>
      <c r="L58" s="69">
        <v>200</v>
      </c>
      <c r="M58" s="33" t="s">
        <v>13</v>
      </c>
      <c r="N58" s="137" t="s">
        <v>78</v>
      </c>
      <c r="O58" s="125" t="s">
        <v>15</v>
      </c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</row>
    <row r="59" spans="1:207" s="36" customFormat="1" ht="25.5" customHeight="1" x14ac:dyDescent="0.2">
      <c r="A59" s="28">
        <v>435700</v>
      </c>
      <c r="B59" s="131" t="s">
        <v>107</v>
      </c>
      <c r="C59" s="38">
        <v>0.03</v>
      </c>
      <c r="D59" s="33">
        <v>4</v>
      </c>
      <c r="E59" s="33">
        <v>0</v>
      </c>
      <c r="F59" s="45" t="s">
        <v>476</v>
      </c>
      <c r="G59" s="45" t="s">
        <v>11</v>
      </c>
      <c r="H59" s="51">
        <v>38919</v>
      </c>
      <c r="I59" s="34">
        <v>40036</v>
      </c>
      <c r="J59" s="33" t="s">
        <v>51</v>
      </c>
      <c r="K59" s="33">
        <v>4</v>
      </c>
      <c r="L59" s="69">
        <v>133.33333333333334</v>
      </c>
      <c r="M59" s="33" t="s">
        <v>13</v>
      </c>
      <c r="N59" s="137" t="s">
        <v>78</v>
      </c>
      <c r="O59" s="125" t="s">
        <v>15</v>
      </c>
    </row>
    <row r="60" spans="1:207" s="36" customFormat="1" ht="25.5" customHeight="1" x14ac:dyDescent="0.2">
      <c r="A60" s="28">
        <v>370000</v>
      </c>
      <c r="B60" s="131" t="s">
        <v>108</v>
      </c>
      <c r="C60" s="38">
        <v>0.04</v>
      </c>
      <c r="D60" s="33">
        <v>2</v>
      </c>
      <c r="E60" s="33">
        <v>0</v>
      </c>
      <c r="F60" s="45" t="s">
        <v>475</v>
      </c>
      <c r="G60" s="33" t="s">
        <v>11</v>
      </c>
      <c r="H60" s="34">
        <v>33270</v>
      </c>
      <c r="I60" s="34">
        <v>33542</v>
      </c>
      <c r="J60" s="33" t="s">
        <v>109</v>
      </c>
      <c r="K60" s="33">
        <v>2</v>
      </c>
      <c r="L60" s="69">
        <v>50</v>
      </c>
      <c r="M60" s="33" t="s">
        <v>13</v>
      </c>
      <c r="N60" s="137" t="s">
        <v>110</v>
      </c>
      <c r="O60" s="33" t="s">
        <v>24</v>
      </c>
    </row>
    <row r="61" spans="1:207" x14ac:dyDescent="0.25">
      <c r="A61" s="39"/>
      <c r="B61" s="40"/>
      <c r="C61" s="41"/>
      <c r="D61" s="24">
        <f>SUM(D34:D60)</f>
        <v>192</v>
      </c>
      <c r="E61" s="24">
        <f>SUM(E34:E60)</f>
        <v>25</v>
      </c>
      <c r="F61" s="79"/>
      <c r="G61" s="41"/>
      <c r="H61" s="43"/>
      <c r="I61" s="43"/>
      <c r="J61" s="41"/>
      <c r="K61" s="41"/>
      <c r="L61" s="78"/>
      <c r="M61" s="41"/>
      <c r="O61" s="41"/>
    </row>
    <row r="62" spans="1:207" s="4" customFormat="1" ht="12.75" customHeight="1" x14ac:dyDescent="0.2">
      <c r="A62" s="7"/>
      <c r="B62" s="12"/>
      <c r="C62" s="11"/>
      <c r="D62" s="11"/>
      <c r="E62" s="11"/>
      <c r="F62" s="117"/>
      <c r="G62" s="11"/>
      <c r="H62" s="10"/>
      <c r="I62" s="11"/>
      <c r="J62" s="11"/>
      <c r="K62" s="11"/>
      <c r="L62" s="110"/>
      <c r="M62" s="11"/>
      <c r="N62" s="133"/>
      <c r="O62" s="11"/>
    </row>
    <row r="63" spans="1:207" ht="12.75" customHeight="1" x14ac:dyDescent="0.25">
      <c r="A63" s="13"/>
      <c r="B63" s="14" t="s">
        <v>1</v>
      </c>
      <c r="C63" s="148" t="s">
        <v>113</v>
      </c>
      <c r="D63" s="150"/>
      <c r="E63" s="150"/>
      <c r="F63" s="150"/>
      <c r="G63" s="150"/>
      <c r="H63" s="150"/>
      <c r="I63" s="150"/>
      <c r="J63" s="107"/>
      <c r="K63" s="113"/>
      <c r="L63" s="44"/>
      <c r="M63" s="113"/>
      <c r="O63" s="114"/>
    </row>
    <row r="64" spans="1:207" s="4" customFormat="1" ht="12.75" x14ac:dyDescent="0.2">
      <c r="A64" s="39"/>
      <c r="B64" s="42"/>
      <c r="C64" s="41"/>
      <c r="D64" s="41"/>
      <c r="E64" s="79"/>
      <c r="F64" s="119"/>
      <c r="G64" s="41"/>
      <c r="H64" s="41"/>
      <c r="I64" s="41"/>
      <c r="J64" s="47"/>
      <c r="K64" s="41"/>
      <c r="L64" s="78"/>
      <c r="M64" s="41"/>
      <c r="N64" s="133"/>
      <c r="O64" s="41"/>
    </row>
    <row r="65" spans="1:207" s="4" customFormat="1" ht="12.75" customHeight="1" x14ac:dyDescent="0.2">
      <c r="A65" s="19"/>
      <c r="B65" s="20"/>
      <c r="C65" s="21"/>
      <c r="D65" s="24" t="s">
        <v>3</v>
      </c>
      <c r="E65" s="24"/>
      <c r="F65" s="27"/>
      <c r="G65" s="24"/>
      <c r="H65" s="23"/>
      <c r="I65" s="24"/>
      <c r="J65" s="24"/>
      <c r="K65" s="24"/>
      <c r="L65" s="73"/>
      <c r="M65" s="24"/>
      <c r="N65" s="22"/>
      <c r="O65" s="24"/>
    </row>
    <row r="66" spans="1:207" s="36" customFormat="1" ht="25.5" customHeight="1" x14ac:dyDescent="0.2">
      <c r="A66" s="22" t="s">
        <v>406</v>
      </c>
      <c r="B66" s="20" t="s">
        <v>4</v>
      </c>
      <c r="C66" s="25" t="s">
        <v>407</v>
      </c>
      <c r="D66" s="27" t="s">
        <v>5</v>
      </c>
      <c r="E66" s="27" t="s">
        <v>6</v>
      </c>
      <c r="F66" s="27" t="s">
        <v>686</v>
      </c>
      <c r="G66" s="27" t="s">
        <v>7</v>
      </c>
      <c r="H66" s="26" t="s">
        <v>8</v>
      </c>
      <c r="I66" s="27" t="s">
        <v>408</v>
      </c>
      <c r="J66" s="27" t="s">
        <v>687</v>
      </c>
      <c r="K66" s="27" t="s">
        <v>688</v>
      </c>
      <c r="L66" s="27" t="s">
        <v>409</v>
      </c>
      <c r="M66" s="27" t="s">
        <v>410</v>
      </c>
      <c r="N66" s="22" t="s">
        <v>411</v>
      </c>
      <c r="O66" s="134" t="s">
        <v>9</v>
      </c>
    </row>
    <row r="67" spans="1:207" ht="25.5" customHeight="1" x14ac:dyDescent="0.2">
      <c r="A67" s="84">
        <v>644800</v>
      </c>
      <c r="B67" s="132" t="s">
        <v>660</v>
      </c>
      <c r="C67" s="85">
        <v>0.19</v>
      </c>
      <c r="D67" s="87">
        <v>0</v>
      </c>
      <c r="E67" s="87">
        <v>1</v>
      </c>
      <c r="F67" s="87" t="s">
        <v>238</v>
      </c>
      <c r="G67" s="87" t="s">
        <v>27</v>
      </c>
      <c r="H67" s="86">
        <v>42055</v>
      </c>
      <c r="I67" s="87" t="s">
        <v>28</v>
      </c>
      <c r="J67" s="87" t="s">
        <v>47</v>
      </c>
      <c r="K67" s="87">
        <v>1</v>
      </c>
      <c r="L67" s="112">
        <v>5.2631578947368425</v>
      </c>
      <c r="M67" s="87" t="s">
        <v>33</v>
      </c>
      <c r="N67" s="90" t="s">
        <v>239</v>
      </c>
      <c r="O67" s="135" t="s">
        <v>38</v>
      </c>
    </row>
    <row r="68" spans="1:207" ht="25.5" customHeight="1" x14ac:dyDescent="0.2">
      <c r="A68" s="84">
        <v>634900</v>
      </c>
      <c r="B68" s="132" t="s">
        <v>657</v>
      </c>
      <c r="C68" s="85">
        <v>0.04</v>
      </c>
      <c r="D68" s="87">
        <v>0</v>
      </c>
      <c r="E68" s="87">
        <v>1</v>
      </c>
      <c r="F68" s="87" t="s">
        <v>255</v>
      </c>
      <c r="G68" s="87" t="s">
        <v>27</v>
      </c>
      <c r="H68" s="97">
        <v>41775</v>
      </c>
      <c r="I68" s="87" t="s">
        <v>28</v>
      </c>
      <c r="J68" s="87" t="s">
        <v>47</v>
      </c>
      <c r="K68" s="87">
        <v>1</v>
      </c>
      <c r="L68" s="112">
        <v>25</v>
      </c>
      <c r="M68" s="87" t="s">
        <v>33</v>
      </c>
      <c r="N68" s="90" t="s">
        <v>239</v>
      </c>
      <c r="O68" s="135" t="s">
        <v>38</v>
      </c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</row>
    <row r="69" spans="1:207" s="36" customFormat="1" ht="25.5" customHeight="1" x14ac:dyDescent="0.2">
      <c r="A69" s="84">
        <v>625500</v>
      </c>
      <c r="B69" s="132" t="s">
        <v>525</v>
      </c>
      <c r="C69" s="85">
        <v>0.02</v>
      </c>
      <c r="D69" s="87">
        <v>0</v>
      </c>
      <c r="E69" s="87">
        <v>1</v>
      </c>
      <c r="F69" s="121" t="s">
        <v>140</v>
      </c>
      <c r="G69" s="87" t="s">
        <v>27</v>
      </c>
      <c r="H69" s="89">
        <v>41404</v>
      </c>
      <c r="I69" s="87" t="s">
        <v>28</v>
      </c>
      <c r="J69" s="87" t="s">
        <v>47</v>
      </c>
      <c r="K69" s="87">
        <v>1</v>
      </c>
      <c r="L69" s="112">
        <v>50</v>
      </c>
      <c r="M69" s="87" t="s">
        <v>33</v>
      </c>
      <c r="N69" s="90" t="s">
        <v>14</v>
      </c>
      <c r="O69" s="135" t="s">
        <v>15</v>
      </c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</row>
    <row r="70" spans="1:207" s="36" customFormat="1" ht="25.5" customHeight="1" x14ac:dyDescent="0.2">
      <c r="A70" s="84">
        <v>633500</v>
      </c>
      <c r="B70" s="132" t="s">
        <v>647</v>
      </c>
      <c r="C70" s="85">
        <v>0.31</v>
      </c>
      <c r="D70" s="87">
        <v>0</v>
      </c>
      <c r="E70" s="87">
        <v>3</v>
      </c>
      <c r="F70" s="121" t="s">
        <v>288</v>
      </c>
      <c r="G70" s="87" t="s">
        <v>27</v>
      </c>
      <c r="H70" s="89">
        <v>41620</v>
      </c>
      <c r="I70" s="87" t="s">
        <v>28</v>
      </c>
      <c r="J70" s="87" t="s">
        <v>47</v>
      </c>
      <c r="K70" s="87">
        <v>3</v>
      </c>
      <c r="L70" s="112">
        <v>9.67741935483871</v>
      </c>
      <c r="M70" s="87" t="s">
        <v>33</v>
      </c>
      <c r="N70" s="90" t="s">
        <v>14</v>
      </c>
      <c r="O70" s="135" t="s">
        <v>15</v>
      </c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</row>
    <row r="71" spans="1:207" ht="25.5" customHeight="1" x14ac:dyDescent="0.2">
      <c r="A71" s="84">
        <v>596600</v>
      </c>
      <c r="B71" s="132" t="s">
        <v>543</v>
      </c>
      <c r="C71" s="85">
        <v>7.0000000000000007E-2</v>
      </c>
      <c r="D71" s="87">
        <v>0</v>
      </c>
      <c r="E71" s="87">
        <v>1</v>
      </c>
      <c r="F71" s="87" t="s">
        <v>173</v>
      </c>
      <c r="G71" s="87" t="s">
        <v>27</v>
      </c>
      <c r="H71" s="89">
        <v>41691</v>
      </c>
      <c r="I71" s="87" t="s">
        <v>28</v>
      </c>
      <c r="J71" s="87" t="s">
        <v>47</v>
      </c>
      <c r="K71" s="87">
        <v>1</v>
      </c>
      <c r="L71" s="112">
        <v>14.285714285714285</v>
      </c>
      <c r="M71" s="87" t="s">
        <v>33</v>
      </c>
      <c r="N71" s="90" t="s">
        <v>64</v>
      </c>
      <c r="O71" s="135" t="s">
        <v>15</v>
      </c>
    </row>
    <row r="72" spans="1:207" ht="25.5" customHeight="1" x14ac:dyDescent="0.2">
      <c r="A72" s="90">
        <v>618600</v>
      </c>
      <c r="B72" s="132" t="s">
        <v>542</v>
      </c>
      <c r="C72" s="85">
        <v>0.05</v>
      </c>
      <c r="D72" s="87">
        <v>0</v>
      </c>
      <c r="E72" s="87">
        <v>1</v>
      </c>
      <c r="F72" s="87" t="s">
        <v>181</v>
      </c>
      <c r="G72" s="87" t="s">
        <v>27</v>
      </c>
      <c r="H72" s="89">
        <v>41746</v>
      </c>
      <c r="I72" s="87" t="s">
        <v>28</v>
      </c>
      <c r="J72" s="87" t="s">
        <v>47</v>
      </c>
      <c r="K72" s="87">
        <v>1</v>
      </c>
      <c r="L72" s="112">
        <v>20</v>
      </c>
      <c r="M72" s="87" t="s">
        <v>33</v>
      </c>
      <c r="N72" s="90" t="s">
        <v>37</v>
      </c>
      <c r="O72" s="135" t="s">
        <v>38</v>
      </c>
    </row>
    <row r="73" spans="1:207" ht="25.5" customHeight="1" x14ac:dyDescent="0.2">
      <c r="A73" s="84">
        <v>635900</v>
      </c>
      <c r="B73" s="132" t="s">
        <v>553</v>
      </c>
      <c r="C73" s="85">
        <v>0.01</v>
      </c>
      <c r="D73" s="87">
        <v>0</v>
      </c>
      <c r="E73" s="87">
        <v>1</v>
      </c>
      <c r="F73" s="87" t="s">
        <v>192</v>
      </c>
      <c r="G73" s="87" t="s">
        <v>27</v>
      </c>
      <c r="H73" s="89">
        <v>41810</v>
      </c>
      <c r="I73" s="87" t="s">
        <v>28</v>
      </c>
      <c r="J73" s="87" t="s">
        <v>47</v>
      </c>
      <c r="K73" s="87">
        <v>1</v>
      </c>
      <c r="L73" s="112">
        <v>100</v>
      </c>
      <c r="M73" s="87" t="s">
        <v>33</v>
      </c>
      <c r="N73" s="90" t="s">
        <v>37</v>
      </c>
      <c r="O73" s="135" t="s">
        <v>38</v>
      </c>
    </row>
    <row r="74" spans="1:207" ht="25.5" customHeight="1" x14ac:dyDescent="0.2">
      <c r="A74" s="84">
        <v>626500</v>
      </c>
      <c r="B74" s="132" t="s">
        <v>656</v>
      </c>
      <c r="C74" s="85">
        <v>0.02</v>
      </c>
      <c r="D74" s="87">
        <v>0</v>
      </c>
      <c r="E74" s="87">
        <v>1</v>
      </c>
      <c r="F74" s="121" t="s">
        <v>256</v>
      </c>
      <c r="G74" s="87" t="s">
        <v>27</v>
      </c>
      <c r="H74" s="89">
        <v>41438</v>
      </c>
      <c r="I74" s="96" t="s">
        <v>28</v>
      </c>
      <c r="J74" s="87" t="s">
        <v>47</v>
      </c>
      <c r="K74" s="87">
        <v>1</v>
      </c>
      <c r="L74" s="112">
        <v>50</v>
      </c>
      <c r="M74" s="87" t="s">
        <v>33</v>
      </c>
      <c r="N74" s="90" t="s">
        <v>37</v>
      </c>
      <c r="O74" s="135" t="s">
        <v>38</v>
      </c>
    </row>
    <row r="75" spans="1:207" ht="25.5" customHeight="1" x14ac:dyDescent="0.2">
      <c r="A75" s="84">
        <v>635400</v>
      </c>
      <c r="B75" s="132" t="s">
        <v>655</v>
      </c>
      <c r="C75" s="85">
        <v>0.23</v>
      </c>
      <c r="D75" s="87">
        <v>0</v>
      </c>
      <c r="E75" s="87">
        <v>1</v>
      </c>
      <c r="F75" s="108" t="s">
        <v>259</v>
      </c>
      <c r="G75" s="87" t="s">
        <v>27</v>
      </c>
      <c r="H75" s="89">
        <v>41800</v>
      </c>
      <c r="I75" s="87" t="s">
        <v>28</v>
      </c>
      <c r="J75" s="87" t="s">
        <v>47</v>
      </c>
      <c r="K75" s="87">
        <v>1</v>
      </c>
      <c r="L75" s="112">
        <v>4.3478260869565215</v>
      </c>
      <c r="M75" s="87" t="s">
        <v>33</v>
      </c>
      <c r="N75" s="90" t="s">
        <v>101</v>
      </c>
      <c r="O75" s="135" t="s">
        <v>20</v>
      </c>
    </row>
    <row r="76" spans="1:207" ht="25.5" customHeight="1" x14ac:dyDescent="0.2">
      <c r="A76" s="84">
        <v>632400</v>
      </c>
      <c r="B76" s="132" t="s">
        <v>541</v>
      </c>
      <c r="C76" s="85">
        <v>0.03</v>
      </c>
      <c r="D76" s="87">
        <v>0</v>
      </c>
      <c r="E76" s="87">
        <v>1</v>
      </c>
      <c r="F76" s="121" t="s">
        <v>163</v>
      </c>
      <c r="G76" s="87" t="s">
        <v>27</v>
      </c>
      <c r="H76" s="89">
        <v>41604</v>
      </c>
      <c r="I76" s="87" t="s">
        <v>28</v>
      </c>
      <c r="J76" s="87" t="s">
        <v>47</v>
      </c>
      <c r="K76" s="87">
        <v>1</v>
      </c>
      <c r="L76" s="112">
        <v>33.333333333333336</v>
      </c>
      <c r="M76" s="87" t="s">
        <v>33</v>
      </c>
      <c r="N76" s="90" t="s">
        <v>30</v>
      </c>
      <c r="O76" s="135" t="s">
        <v>15</v>
      </c>
    </row>
    <row r="77" spans="1:207" s="4" customFormat="1" ht="25.5" customHeight="1" x14ac:dyDescent="0.2">
      <c r="A77" s="84">
        <v>637900</v>
      </c>
      <c r="B77" s="132" t="s">
        <v>550</v>
      </c>
      <c r="C77" s="85">
        <v>0.34</v>
      </c>
      <c r="D77" s="87">
        <v>0</v>
      </c>
      <c r="E77" s="87">
        <v>3</v>
      </c>
      <c r="F77" s="108" t="s">
        <v>189</v>
      </c>
      <c r="G77" s="87" t="s">
        <v>27</v>
      </c>
      <c r="H77" s="89">
        <v>41801</v>
      </c>
      <c r="I77" s="87" t="s">
        <v>28</v>
      </c>
      <c r="J77" s="87" t="s">
        <v>47</v>
      </c>
      <c r="K77" s="87">
        <v>3</v>
      </c>
      <c r="L77" s="112">
        <v>8.8235294117647047</v>
      </c>
      <c r="M77" s="87" t="s">
        <v>33</v>
      </c>
      <c r="N77" s="90" t="s">
        <v>30</v>
      </c>
      <c r="O77" s="135" t="s">
        <v>15</v>
      </c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</row>
    <row r="78" spans="1:207" ht="25.5" customHeight="1" x14ac:dyDescent="0.2">
      <c r="A78" s="90">
        <v>644200</v>
      </c>
      <c r="B78" s="132" t="s">
        <v>663</v>
      </c>
      <c r="C78" s="85">
        <v>0.1</v>
      </c>
      <c r="D78" s="87">
        <v>0</v>
      </c>
      <c r="E78" s="87">
        <v>1</v>
      </c>
      <c r="F78" s="87" t="s">
        <v>234</v>
      </c>
      <c r="G78" s="87" t="s">
        <v>27</v>
      </c>
      <c r="H78" s="86">
        <v>42046</v>
      </c>
      <c r="I78" s="87" t="s">
        <v>28</v>
      </c>
      <c r="J78" s="87" t="s">
        <v>47</v>
      </c>
      <c r="K78" s="87">
        <v>1</v>
      </c>
      <c r="L78" s="112">
        <v>10</v>
      </c>
      <c r="M78" s="87" t="s">
        <v>33</v>
      </c>
      <c r="N78" s="90" t="s">
        <v>30</v>
      </c>
      <c r="O78" s="135" t="s">
        <v>15</v>
      </c>
    </row>
    <row r="79" spans="1:207" ht="25.5" customHeight="1" x14ac:dyDescent="0.2">
      <c r="A79" s="84">
        <v>631700</v>
      </c>
      <c r="B79" s="132" t="s">
        <v>531</v>
      </c>
      <c r="C79" s="85">
        <v>0.26</v>
      </c>
      <c r="D79" s="87">
        <v>0</v>
      </c>
      <c r="E79" s="87">
        <v>4</v>
      </c>
      <c r="F79" s="121" t="s">
        <v>159</v>
      </c>
      <c r="G79" s="87" t="s">
        <v>27</v>
      </c>
      <c r="H79" s="89">
        <v>41579</v>
      </c>
      <c r="I79" s="87" t="s">
        <v>28</v>
      </c>
      <c r="J79" s="87" t="s">
        <v>160</v>
      </c>
      <c r="K79" s="87">
        <v>4</v>
      </c>
      <c r="L79" s="112">
        <v>15.384615384615383</v>
      </c>
      <c r="M79" s="87" t="s">
        <v>33</v>
      </c>
      <c r="N79" s="90" t="s">
        <v>85</v>
      </c>
      <c r="O79" s="135" t="s">
        <v>61</v>
      </c>
    </row>
    <row r="80" spans="1:207" ht="25.5" customHeight="1" x14ac:dyDescent="0.2">
      <c r="A80" s="90">
        <v>618700</v>
      </c>
      <c r="B80" s="132" t="s">
        <v>546</v>
      </c>
      <c r="C80" s="85">
        <v>0.2</v>
      </c>
      <c r="D80" s="87">
        <v>0</v>
      </c>
      <c r="E80" s="87">
        <v>2</v>
      </c>
      <c r="F80" s="87" t="s">
        <v>182</v>
      </c>
      <c r="G80" s="87" t="s">
        <v>27</v>
      </c>
      <c r="H80" s="89">
        <v>41746</v>
      </c>
      <c r="I80" s="87" t="s">
        <v>28</v>
      </c>
      <c r="J80" s="87" t="s">
        <v>47</v>
      </c>
      <c r="K80" s="87">
        <v>2</v>
      </c>
      <c r="L80" s="112">
        <v>10</v>
      </c>
      <c r="M80" s="87" t="s">
        <v>33</v>
      </c>
      <c r="N80" s="90" t="s">
        <v>85</v>
      </c>
      <c r="O80" s="135" t="s">
        <v>20</v>
      </c>
    </row>
    <row r="81" spans="1:207" s="36" customFormat="1" ht="25.5" customHeight="1" x14ac:dyDescent="0.2">
      <c r="A81" s="84">
        <v>635500</v>
      </c>
      <c r="B81" s="132" t="s">
        <v>551</v>
      </c>
      <c r="C81" s="85">
        <v>0.1</v>
      </c>
      <c r="D81" s="87">
        <v>0</v>
      </c>
      <c r="E81" s="87">
        <v>1</v>
      </c>
      <c r="F81" s="108" t="s">
        <v>190</v>
      </c>
      <c r="G81" s="87" t="s">
        <v>27</v>
      </c>
      <c r="H81" s="89">
        <v>41801</v>
      </c>
      <c r="I81" s="87" t="s">
        <v>28</v>
      </c>
      <c r="J81" s="87" t="s">
        <v>76</v>
      </c>
      <c r="K81" s="87">
        <v>1</v>
      </c>
      <c r="L81" s="112">
        <v>10</v>
      </c>
      <c r="M81" s="87" t="s">
        <v>33</v>
      </c>
      <c r="N81" s="90" t="s">
        <v>85</v>
      </c>
      <c r="O81" s="135" t="s">
        <v>20</v>
      </c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</row>
    <row r="82" spans="1:207" s="4" customFormat="1" ht="25.5" customHeight="1" x14ac:dyDescent="0.2">
      <c r="A82" s="84">
        <v>631600</v>
      </c>
      <c r="B82" s="132" t="s">
        <v>646</v>
      </c>
      <c r="C82" s="85">
        <v>0.04</v>
      </c>
      <c r="D82" s="87">
        <v>0</v>
      </c>
      <c r="E82" s="87">
        <v>1</v>
      </c>
      <c r="F82" s="121" t="s">
        <v>289</v>
      </c>
      <c r="G82" s="87" t="s">
        <v>27</v>
      </c>
      <c r="H82" s="98">
        <v>41579</v>
      </c>
      <c r="I82" s="87" t="s">
        <v>28</v>
      </c>
      <c r="J82" s="87" t="s">
        <v>47</v>
      </c>
      <c r="K82" s="87">
        <v>1</v>
      </c>
      <c r="L82" s="112">
        <v>25</v>
      </c>
      <c r="M82" s="87" t="s">
        <v>33</v>
      </c>
      <c r="N82" s="90" t="s">
        <v>85</v>
      </c>
      <c r="O82" s="135" t="s">
        <v>61</v>
      </c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</row>
    <row r="83" spans="1:207" s="4" customFormat="1" ht="25.5" customHeight="1" x14ac:dyDescent="0.2">
      <c r="A83" s="84">
        <v>620600</v>
      </c>
      <c r="B83" s="132" t="s">
        <v>132</v>
      </c>
      <c r="C83" s="91">
        <v>7.0000000000000007E-2</v>
      </c>
      <c r="D83" s="91">
        <v>0</v>
      </c>
      <c r="E83" s="91">
        <v>1</v>
      </c>
      <c r="F83" s="87" t="s">
        <v>473</v>
      </c>
      <c r="G83" s="91" t="s">
        <v>27</v>
      </c>
      <c r="H83" s="92">
        <v>41290</v>
      </c>
      <c r="I83" s="91" t="s">
        <v>28</v>
      </c>
      <c r="J83" s="94" t="s">
        <v>47</v>
      </c>
      <c r="K83" s="91">
        <v>1</v>
      </c>
      <c r="L83" s="112">
        <v>14.285714285714285</v>
      </c>
      <c r="M83" s="91" t="s">
        <v>33</v>
      </c>
      <c r="N83" s="90" t="s">
        <v>52</v>
      </c>
      <c r="O83" s="91" t="s">
        <v>58</v>
      </c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</row>
    <row r="84" spans="1:207" s="4" customFormat="1" ht="25.5" customHeight="1" x14ac:dyDescent="0.2">
      <c r="A84" s="84">
        <v>626700</v>
      </c>
      <c r="B84" s="132" t="s">
        <v>526</v>
      </c>
      <c r="C84" s="85">
        <v>0.31</v>
      </c>
      <c r="D84" s="87">
        <v>0</v>
      </c>
      <c r="E84" s="87">
        <v>1</v>
      </c>
      <c r="F84" s="87" t="s">
        <v>145</v>
      </c>
      <c r="G84" s="87" t="s">
        <v>27</v>
      </c>
      <c r="H84" s="89">
        <v>41438</v>
      </c>
      <c r="I84" s="87" t="s">
        <v>28</v>
      </c>
      <c r="J84" s="87" t="s">
        <v>47</v>
      </c>
      <c r="K84" s="87">
        <v>1</v>
      </c>
      <c r="L84" s="112">
        <v>3.2258064516129035</v>
      </c>
      <c r="M84" s="87" t="s">
        <v>33</v>
      </c>
      <c r="N84" s="90" t="s">
        <v>52</v>
      </c>
      <c r="O84" s="91" t="s">
        <v>58</v>
      </c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</row>
    <row r="85" spans="1:207" s="4" customFormat="1" ht="25.5" customHeight="1" x14ac:dyDescent="0.2">
      <c r="A85" s="84">
        <v>631800</v>
      </c>
      <c r="B85" s="132" t="s">
        <v>532</v>
      </c>
      <c r="C85" s="85">
        <v>0.11</v>
      </c>
      <c r="D85" s="87">
        <v>0</v>
      </c>
      <c r="E85" s="87">
        <v>1</v>
      </c>
      <c r="F85" s="87" t="s">
        <v>161</v>
      </c>
      <c r="G85" s="87" t="s">
        <v>27</v>
      </c>
      <c r="H85" s="89">
        <v>41579</v>
      </c>
      <c r="I85" s="87" t="s">
        <v>28</v>
      </c>
      <c r="J85" s="87" t="s">
        <v>47</v>
      </c>
      <c r="K85" s="87">
        <v>1</v>
      </c>
      <c r="L85" s="112">
        <v>9.0909090909090917</v>
      </c>
      <c r="M85" s="87" t="s">
        <v>33</v>
      </c>
      <c r="N85" s="90" t="s">
        <v>52</v>
      </c>
      <c r="O85" s="91" t="s">
        <v>58</v>
      </c>
    </row>
    <row r="86" spans="1:207" s="4" customFormat="1" ht="25.5" customHeight="1" x14ac:dyDescent="0.2">
      <c r="A86" s="84">
        <v>631000</v>
      </c>
      <c r="B86" s="132" t="s">
        <v>533</v>
      </c>
      <c r="C86" s="85">
        <v>0.15</v>
      </c>
      <c r="D86" s="87">
        <v>0</v>
      </c>
      <c r="E86" s="87">
        <v>1</v>
      </c>
      <c r="F86" s="87" t="s">
        <v>162</v>
      </c>
      <c r="G86" s="87" t="s">
        <v>27</v>
      </c>
      <c r="H86" s="89">
        <v>41582</v>
      </c>
      <c r="I86" s="87" t="s">
        <v>28</v>
      </c>
      <c r="J86" s="87" t="s">
        <v>47</v>
      </c>
      <c r="K86" s="87">
        <v>1</v>
      </c>
      <c r="L86" s="112">
        <v>6.666666666666667</v>
      </c>
      <c r="M86" s="87" t="s">
        <v>33</v>
      </c>
      <c r="N86" s="90" t="s">
        <v>52</v>
      </c>
      <c r="O86" s="91" t="s">
        <v>58</v>
      </c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</row>
    <row r="87" spans="1:207" ht="25.5" customHeight="1" x14ac:dyDescent="0.2">
      <c r="A87" s="84">
        <v>616900</v>
      </c>
      <c r="B87" s="132" t="s">
        <v>544</v>
      </c>
      <c r="C87" s="85">
        <v>0.18</v>
      </c>
      <c r="D87" s="87">
        <v>0</v>
      </c>
      <c r="E87" s="87">
        <v>1</v>
      </c>
      <c r="F87" s="121" t="s">
        <v>175</v>
      </c>
      <c r="G87" s="87" t="s">
        <v>27</v>
      </c>
      <c r="H87" s="89">
        <v>41726</v>
      </c>
      <c r="I87" s="87" t="s">
        <v>28</v>
      </c>
      <c r="J87" s="87" t="s">
        <v>47</v>
      </c>
      <c r="K87" s="87">
        <v>1</v>
      </c>
      <c r="L87" s="112">
        <v>5.5555555555555554</v>
      </c>
      <c r="M87" s="87" t="s">
        <v>33</v>
      </c>
      <c r="N87" s="90" t="s">
        <v>52</v>
      </c>
      <c r="O87" s="91" t="s">
        <v>58</v>
      </c>
    </row>
    <row r="88" spans="1:207" ht="25.5" customHeight="1" x14ac:dyDescent="0.2">
      <c r="A88" s="90">
        <v>76000</v>
      </c>
      <c r="B88" s="132" t="s">
        <v>547</v>
      </c>
      <c r="C88" s="85">
        <v>0.06</v>
      </c>
      <c r="D88" s="87">
        <v>0</v>
      </c>
      <c r="E88" s="87">
        <v>1</v>
      </c>
      <c r="F88" s="108" t="s">
        <v>183</v>
      </c>
      <c r="G88" s="87" t="s">
        <v>27</v>
      </c>
      <c r="H88" s="89">
        <v>41746</v>
      </c>
      <c r="I88" s="87" t="s">
        <v>28</v>
      </c>
      <c r="J88" s="87" t="s">
        <v>47</v>
      </c>
      <c r="K88" s="87">
        <v>1</v>
      </c>
      <c r="L88" s="112">
        <v>16.666666666666668</v>
      </c>
      <c r="M88" s="87" t="s">
        <v>33</v>
      </c>
      <c r="N88" s="90" t="s">
        <v>52</v>
      </c>
      <c r="O88" s="91" t="s">
        <v>58</v>
      </c>
    </row>
    <row r="89" spans="1:207" ht="25.5" customHeight="1" x14ac:dyDescent="0.2">
      <c r="A89" s="84">
        <v>623400</v>
      </c>
      <c r="B89" s="132" t="s">
        <v>184</v>
      </c>
      <c r="C89" s="85">
        <v>0.23</v>
      </c>
      <c r="D89" s="87">
        <v>0</v>
      </c>
      <c r="E89" s="87">
        <v>2</v>
      </c>
      <c r="F89" s="108" t="s">
        <v>471</v>
      </c>
      <c r="G89" s="87" t="s">
        <v>27</v>
      </c>
      <c r="H89" s="89">
        <v>41746</v>
      </c>
      <c r="I89" s="87" t="s">
        <v>28</v>
      </c>
      <c r="J89" s="87" t="s">
        <v>76</v>
      </c>
      <c r="K89" s="87">
        <v>2</v>
      </c>
      <c r="L89" s="112">
        <v>8.695652173913043</v>
      </c>
      <c r="M89" s="87" t="s">
        <v>33</v>
      </c>
      <c r="N89" s="90" t="s">
        <v>52</v>
      </c>
      <c r="O89" s="91" t="s">
        <v>58</v>
      </c>
    </row>
    <row r="90" spans="1:207" ht="25.5" customHeight="1" x14ac:dyDescent="0.2">
      <c r="A90" s="84">
        <v>636100</v>
      </c>
      <c r="B90" s="132" t="s">
        <v>682</v>
      </c>
      <c r="C90" s="85">
        <v>0.44</v>
      </c>
      <c r="D90" s="87">
        <v>0</v>
      </c>
      <c r="E90" s="87">
        <v>4</v>
      </c>
      <c r="F90" s="108" t="s">
        <v>198</v>
      </c>
      <c r="G90" s="87" t="s">
        <v>27</v>
      </c>
      <c r="H90" s="89">
        <v>41828</v>
      </c>
      <c r="I90" s="87" t="s">
        <v>28</v>
      </c>
      <c r="J90" s="87" t="s">
        <v>47</v>
      </c>
      <c r="K90" s="87">
        <v>4</v>
      </c>
      <c r="L90" s="112">
        <v>9.0909090909090917</v>
      </c>
      <c r="M90" s="87" t="s">
        <v>33</v>
      </c>
      <c r="N90" s="90" t="s">
        <v>52</v>
      </c>
      <c r="O90" s="91" t="s">
        <v>58</v>
      </c>
    </row>
    <row r="91" spans="1:207" ht="25.5" customHeight="1" x14ac:dyDescent="0.2">
      <c r="A91" s="84">
        <v>637000</v>
      </c>
      <c r="B91" s="132" t="s">
        <v>681</v>
      </c>
      <c r="C91" s="85">
        <v>0.12</v>
      </c>
      <c r="D91" s="87">
        <v>0</v>
      </c>
      <c r="E91" s="87">
        <v>1</v>
      </c>
      <c r="F91" s="108" t="s">
        <v>199</v>
      </c>
      <c r="G91" s="87" t="s">
        <v>27</v>
      </c>
      <c r="H91" s="89">
        <v>41844</v>
      </c>
      <c r="I91" s="87" t="s">
        <v>28</v>
      </c>
      <c r="J91" s="87" t="s">
        <v>47</v>
      </c>
      <c r="K91" s="87">
        <v>1</v>
      </c>
      <c r="L91" s="112">
        <v>8.3333333333333339</v>
      </c>
      <c r="M91" s="87" t="s">
        <v>33</v>
      </c>
      <c r="N91" s="90" t="s">
        <v>52</v>
      </c>
      <c r="O91" s="91" t="s">
        <v>58</v>
      </c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</row>
    <row r="92" spans="1:207" ht="25.5" customHeight="1" x14ac:dyDescent="0.2">
      <c r="A92" s="84">
        <v>639500</v>
      </c>
      <c r="B92" s="132" t="s">
        <v>678</v>
      </c>
      <c r="C92" s="85">
        <v>0.52</v>
      </c>
      <c r="D92" s="87">
        <v>0</v>
      </c>
      <c r="E92" s="87">
        <v>1</v>
      </c>
      <c r="F92" s="87" t="s">
        <v>207</v>
      </c>
      <c r="G92" s="87" t="s">
        <v>27</v>
      </c>
      <c r="H92" s="89">
        <v>41899</v>
      </c>
      <c r="I92" s="87" t="s">
        <v>28</v>
      </c>
      <c r="J92" s="87" t="s">
        <v>47</v>
      </c>
      <c r="K92" s="87">
        <v>1</v>
      </c>
      <c r="L92" s="112">
        <v>1.9230769230769229</v>
      </c>
      <c r="M92" s="87" t="s">
        <v>33</v>
      </c>
      <c r="N92" s="90" t="s">
        <v>52</v>
      </c>
      <c r="O92" s="135" t="s">
        <v>58</v>
      </c>
    </row>
    <row r="93" spans="1:207" ht="25.5" customHeight="1" x14ac:dyDescent="0.2">
      <c r="A93" s="84">
        <v>640700</v>
      </c>
      <c r="B93" s="132" t="s">
        <v>677</v>
      </c>
      <c r="C93" s="85">
        <v>0.11</v>
      </c>
      <c r="D93" s="87">
        <v>0</v>
      </c>
      <c r="E93" s="87">
        <v>1</v>
      </c>
      <c r="F93" s="108" t="s">
        <v>208</v>
      </c>
      <c r="G93" s="87" t="s">
        <v>27</v>
      </c>
      <c r="H93" s="89">
        <v>41927</v>
      </c>
      <c r="I93" s="87" t="s">
        <v>28</v>
      </c>
      <c r="J93" s="87" t="s">
        <v>47</v>
      </c>
      <c r="K93" s="87">
        <v>1</v>
      </c>
      <c r="L93" s="112">
        <v>9.0909090909090917</v>
      </c>
      <c r="M93" s="87" t="s">
        <v>33</v>
      </c>
      <c r="N93" s="90" t="s">
        <v>52</v>
      </c>
      <c r="O93" s="135" t="s">
        <v>58</v>
      </c>
    </row>
    <row r="94" spans="1:207" ht="25.5" customHeight="1" x14ac:dyDescent="0.2">
      <c r="A94" s="84">
        <v>459600</v>
      </c>
      <c r="B94" s="132" t="s">
        <v>662</v>
      </c>
      <c r="C94" s="85">
        <v>0.13</v>
      </c>
      <c r="D94" s="87">
        <v>0</v>
      </c>
      <c r="E94" s="87">
        <v>1</v>
      </c>
      <c r="F94" s="87" t="s">
        <v>235</v>
      </c>
      <c r="G94" s="87" t="s">
        <v>27</v>
      </c>
      <c r="H94" s="86">
        <v>42051</v>
      </c>
      <c r="I94" s="87" t="s">
        <v>28</v>
      </c>
      <c r="J94" s="87" t="s">
        <v>158</v>
      </c>
      <c r="K94" s="87">
        <v>1</v>
      </c>
      <c r="L94" s="112">
        <v>7.6923076923076916</v>
      </c>
      <c r="M94" s="87" t="s">
        <v>33</v>
      </c>
      <c r="N94" s="90" t="s">
        <v>52</v>
      </c>
      <c r="O94" s="135" t="s">
        <v>58</v>
      </c>
    </row>
    <row r="95" spans="1:207" ht="25.5" customHeight="1" x14ac:dyDescent="0.2">
      <c r="A95" s="84">
        <v>645100</v>
      </c>
      <c r="B95" s="132" t="s">
        <v>659</v>
      </c>
      <c r="C95" s="85">
        <v>0.17</v>
      </c>
      <c r="D95" s="87">
        <v>0</v>
      </c>
      <c r="E95" s="87">
        <v>1</v>
      </c>
      <c r="F95" s="87" t="s">
        <v>245</v>
      </c>
      <c r="G95" s="87" t="s">
        <v>27</v>
      </c>
      <c r="H95" s="89">
        <v>42062</v>
      </c>
      <c r="I95" s="87" t="s">
        <v>28</v>
      </c>
      <c r="J95" s="87" t="s">
        <v>47</v>
      </c>
      <c r="K95" s="87">
        <v>1</v>
      </c>
      <c r="L95" s="112">
        <v>5.8823529411764701</v>
      </c>
      <c r="M95" s="87" t="s">
        <v>33</v>
      </c>
      <c r="N95" s="90" t="s">
        <v>52</v>
      </c>
      <c r="O95" s="135" t="s">
        <v>58</v>
      </c>
    </row>
    <row r="96" spans="1:207" ht="25.5" customHeight="1" x14ac:dyDescent="0.2">
      <c r="A96" s="84">
        <v>645400</v>
      </c>
      <c r="B96" s="132" t="s">
        <v>658</v>
      </c>
      <c r="C96" s="85">
        <v>0.27</v>
      </c>
      <c r="D96" s="87">
        <v>0</v>
      </c>
      <c r="E96" s="87">
        <v>4</v>
      </c>
      <c r="F96" s="87" t="s">
        <v>250</v>
      </c>
      <c r="G96" s="87" t="s">
        <v>27</v>
      </c>
      <c r="H96" s="89">
        <v>42083</v>
      </c>
      <c r="I96" s="87" t="s">
        <v>28</v>
      </c>
      <c r="J96" s="87" t="s">
        <v>251</v>
      </c>
      <c r="K96" s="87">
        <v>4</v>
      </c>
      <c r="L96" s="112">
        <v>14.814814814814813</v>
      </c>
      <c r="M96" s="87" t="s">
        <v>33</v>
      </c>
      <c r="N96" s="90" t="s">
        <v>52</v>
      </c>
      <c r="O96" s="135" t="s">
        <v>58</v>
      </c>
    </row>
    <row r="97" spans="1:207" ht="25.5" customHeight="1" x14ac:dyDescent="0.2">
      <c r="A97" s="84">
        <v>632200</v>
      </c>
      <c r="B97" s="132" t="s">
        <v>654</v>
      </c>
      <c r="C97" s="85">
        <v>0.08</v>
      </c>
      <c r="D97" s="87">
        <v>0</v>
      </c>
      <c r="E97" s="87">
        <v>1</v>
      </c>
      <c r="F97" s="121" t="s">
        <v>266</v>
      </c>
      <c r="G97" s="87" t="s">
        <v>27</v>
      </c>
      <c r="H97" s="89">
        <v>41597</v>
      </c>
      <c r="I97" s="87" t="s">
        <v>28</v>
      </c>
      <c r="J97" s="87" t="s">
        <v>47</v>
      </c>
      <c r="K97" s="87">
        <v>1</v>
      </c>
      <c r="L97" s="112">
        <v>12.5</v>
      </c>
      <c r="M97" s="87" t="s">
        <v>33</v>
      </c>
      <c r="N97" s="90" t="s">
        <v>52</v>
      </c>
      <c r="O97" s="91" t="s">
        <v>58</v>
      </c>
    </row>
    <row r="98" spans="1:207" ht="25.5" customHeight="1" x14ac:dyDescent="0.2">
      <c r="A98" s="84">
        <v>629700</v>
      </c>
      <c r="B98" s="132" t="s">
        <v>653</v>
      </c>
      <c r="C98" s="85">
        <v>0.16</v>
      </c>
      <c r="D98" s="87">
        <v>0</v>
      </c>
      <c r="E98" s="87">
        <v>1</v>
      </c>
      <c r="F98" s="108" t="s">
        <v>268</v>
      </c>
      <c r="G98" s="87" t="s">
        <v>27</v>
      </c>
      <c r="H98" s="89">
        <v>41758</v>
      </c>
      <c r="I98" s="87" t="s">
        <v>28</v>
      </c>
      <c r="J98" s="87" t="s">
        <v>47</v>
      </c>
      <c r="K98" s="87">
        <v>1</v>
      </c>
      <c r="L98" s="112">
        <v>6.25</v>
      </c>
      <c r="M98" s="87" t="s">
        <v>33</v>
      </c>
      <c r="N98" s="90" t="s">
        <v>52</v>
      </c>
      <c r="O98" s="91" t="s">
        <v>58</v>
      </c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</row>
    <row r="99" spans="1:207" ht="25.5" customHeight="1" x14ac:dyDescent="0.2">
      <c r="A99" s="90">
        <v>632600</v>
      </c>
      <c r="B99" s="132" t="s">
        <v>645</v>
      </c>
      <c r="C99" s="85">
        <v>0.14000000000000001</v>
      </c>
      <c r="D99" s="87">
        <v>0</v>
      </c>
      <c r="E99" s="87">
        <v>1</v>
      </c>
      <c r="F99" s="121" t="s">
        <v>291</v>
      </c>
      <c r="G99" s="87" t="s">
        <v>27</v>
      </c>
      <c r="H99" s="89">
        <v>41612</v>
      </c>
      <c r="I99" s="87" t="s">
        <v>28</v>
      </c>
      <c r="J99" s="87" t="s">
        <v>47</v>
      </c>
      <c r="K99" s="87">
        <v>1</v>
      </c>
      <c r="L99" s="112">
        <v>7.1428571428571423</v>
      </c>
      <c r="M99" s="87" t="s">
        <v>33</v>
      </c>
      <c r="N99" s="90" t="s">
        <v>52</v>
      </c>
      <c r="O99" s="91" t="s">
        <v>58</v>
      </c>
    </row>
    <row r="100" spans="1:207" ht="25.5" customHeight="1" x14ac:dyDescent="0.2">
      <c r="A100" s="84">
        <v>641000</v>
      </c>
      <c r="B100" s="132" t="s">
        <v>676</v>
      </c>
      <c r="C100" s="85">
        <v>0.12</v>
      </c>
      <c r="D100" s="87">
        <v>0</v>
      </c>
      <c r="E100" s="87">
        <v>2</v>
      </c>
      <c r="F100" s="108" t="s">
        <v>213</v>
      </c>
      <c r="G100" s="108" t="s">
        <v>27</v>
      </c>
      <c r="H100" s="86">
        <v>41982</v>
      </c>
      <c r="I100" s="87" t="s">
        <v>28</v>
      </c>
      <c r="J100" s="87" t="s">
        <v>47</v>
      </c>
      <c r="K100" s="87">
        <v>2</v>
      </c>
      <c r="L100" s="112">
        <v>16.666666666666668</v>
      </c>
      <c r="M100" s="87" t="s">
        <v>33</v>
      </c>
      <c r="N100" s="90" t="s">
        <v>54</v>
      </c>
      <c r="O100" s="135" t="s">
        <v>43</v>
      </c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</row>
    <row r="101" spans="1:207" ht="25.5" customHeight="1" x14ac:dyDescent="0.2">
      <c r="A101" s="84">
        <v>639600</v>
      </c>
      <c r="B101" s="132" t="s">
        <v>652</v>
      </c>
      <c r="C101" s="85">
        <v>0.1</v>
      </c>
      <c r="D101" s="87">
        <v>0</v>
      </c>
      <c r="E101" s="87">
        <v>4</v>
      </c>
      <c r="F101" s="87" t="s">
        <v>270</v>
      </c>
      <c r="G101" s="87" t="s">
        <v>27</v>
      </c>
      <c r="H101" s="89">
        <v>41908</v>
      </c>
      <c r="I101" s="87" t="s">
        <v>28</v>
      </c>
      <c r="J101" s="87" t="s">
        <v>47</v>
      </c>
      <c r="K101" s="87">
        <v>4</v>
      </c>
      <c r="L101" s="112">
        <v>40</v>
      </c>
      <c r="M101" s="87" t="s">
        <v>33</v>
      </c>
      <c r="N101" s="90" t="s">
        <v>54</v>
      </c>
      <c r="O101" s="135" t="s">
        <v>43</v>
      </c>
    </row>
    <row r="102" spans="1:207" ht="25.5" customHeight="1" x14ac:dyDescent="0.2">
      <c r="A102" s="84">
        <v>641600</v>
      </c>
      <c r="B102" s="132" t="s">
        <v>673</v>
      </c>
      <c r="C102" s="85">
        <v>0.08</v>
      </c>
      <c r="D102" s="87">
        <v>0</v>
      </c>
      <c r="E102" s="87">
        <v>1</v>
      </c>
      <c r="F102" s="87" t="s">
        <v>217</v>
      </c>
      <c r="G102" s="87" t="s">
        <v>27</v>
      </c>
      <c r="H102" s="89">
        <v>41996</v>
      </c>
      <c r="I102" s="87" t="s">
        <v>28</v>
      </c>
      <c r="J102" s="87" t="s">
        <v>51</v>
      </c>
      <c r="K102" s="87">
        <v>1</v>
      </c>
      <c r="L102" s="112">
        <v>12.5</v>
      </c>
      <c r="M102" s="87" t="s">
        <v>33</v>
      </c>
      <c r="N102" s="90" t="s">
        <v>218</v>
      </c>
      <c r="O102" s="135" t="s">
        <v>20</v>
      </c>
    </row>
    <row r="103" spans="1:207" ht="25.5" customHeight="1" x14ac:dyDescent="0.2">
      <c r="A103" s="84">
        <v>629400</v>
      </c>
      <c r="B103" s="132" t="s">
        <v>529</v>
      </c>
      <c r="C103" s="85">
        <v>0.34</v>
      </c>
      <c r="D103" s="87">
        <v>0</v>
      </c>
      <c r="E103" s="87">
        <v>6</v>
      </c>
      <c r="F103" s="121" t="s">
        <v>149</v>
      </c>
      <c r="G103" s="87" t="s">
        <v>27</v>
      </c>
      <c r="H103" s="89">
        <v>41522</v>
      </c>
      <c r="I103" s="87" t="s">
        <v>28</v>
      </c>
      <c r="J103" s="87" t="s">
        <v>47</v>
      </c>
      <c r="K103" s="87">
        <v>1</v>
      </c>
      <c r="L103" s="112">
        <v>2.9411764705882351</v>
      </c>
      <c r="M103" s="87" t="s">
        <v>33</v>
      </c>
      <c r="N103" s="90" t="s">
        <v>60</v>
      </c>
      <c r="O103" s="91" t="s">
        <v>61</v>
      </c>
    </row>
    <row r="104" spans="1:207" s="4" customFormat="1" ht="25.5" customHeight="1" x14ac:dyDescent="0.2">
      <c r="A104" s="90">
        <v>618200</v>
      </c>
      <c r="B104" s="132" t="s">
        <v>545</v>
      </c>
      <c r="C104" s="85">
        <v>0.04</v>
      </c>
      <c r="D104" s="87">
        <v>0</v>
      </c>
      <c r="E104" s="87">
        <v>1</v>
      </c>
      <c r="F104" s="108" t="s">
        <v>177</v>
      </c>
      <c r="G104" s="87" t="s">
        <v>27</v>
      </c>
      <c r="H104" s="89">
        <v>41738</v>
      </c>
      <c r="I104" s="87" t="s">
        <v>28</v>
      </c>
      <c r="J104" s="87" t="s">
        <v>47</v>
      </c>
      <c r="K104" s="87">
        <v>1</v>
      </c>
      <c r="L104" s="112">
        <v>25</v>
      </c>
      <c r="M104" s="87" t="s">
        <v>33</v>
      </c>
      <c r="N104" s="90" t="s">
        <v>60</v>
      </c>
      <c r="O104" s="91" t="s">
        <v>61</v>
      </c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</row>
    <row r="105" spans="1:207" ht="25.5" customHeight="1" x14ac:dyDescent="0.2">
      <c r="A105" s="90">
        <v>635800</v>
      </c>
      <c r="B105" s="132" t="s">
        <v>554</v>
      </c>
      <c r="C105" s="85">
        <v>0.04</v>
      </c>
      <c r="D105" s="87">
        <v>0</v>
      </c>
      <c r="E105" s="87">
        <v>1</v>
      </c>
      <c r="F105" s="87" t="s">
        <v>193</v>
      </c>
      <c r="G105" s="87" t="s">
        <v>27</v>
      </c>
      <c r="H105" s="89">
        <v>41810</v>
      </c>
      <c r="I105" s="87" t="s">
        <v>28</v>
      </c>
      <c r="J105" s="87" t="s">
        <v>47</v>
      </c>
      <c r="K105" s="87">
        <v>1</v>
      </c>
      <c r="L105" s="112">
        <v>25</v>
      </c>
      <c r="M105" s="87" t="s">
        <v>33</v>
      </c>
      <c r="N105" s="90" t="s">
        <v>60</v>
      </c>
      <c r="O105" s="91" t="s">
        <v>61</v>
      </c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</row>
    <row r="106" spans="1:207" ht="25.5" customHeight="1" x14ac:dyDescent="0.2">
      <c r="A106" s="84">
        <v>642300</v>
      </c>
      <c r="B106" s="132" t="s">
        <v>670</v>
      </c>
      <c r="C106" s="85">
        <v>7.0000000000000007E-2</v>
      </c>
      <c r="D106" s="87">
        <v>0</v>
      </c>
      <c r="E106" s="87">
        <v>1</v>
      </c>
      <c r="F106" s="87" t="s">
        <v>223</v>
      </c>
      <c r="G106" s="87" t="s">
        <v>27</v>
      </c>
      <c r="H106" s="89">
        <v>42016</v>
      </c>
      <c r="I106" s="87" t="s">
        <v>28</v>
      </c>
      <c r="J106" s="87" t="s">
        <v>47</v>
      </c>
      <c r="K106" s="87">
        <v>1</v>
      </c>
      <c r="L106" s="112">
        <v>14.285714285714285</v>
      </c>
      <c r="M106" s="87" t="s">
        <v>33</v>
      </c>
      <c r="N106" s="90" t="s">
        <v>60</v>
      </c>
      <c r="O106" s="91" t="s">
        <v>61</v>
      </c>
    </row>
    <row r="107" spans="1:207" ht="25.5" customHeight="1" x14ac:dyDescent="0.2">
      <c r="A107" s="84">
        <v>642100</v>
      </c>
      <c r="B107" s="132" t="s">
        <v>669</v>
      </c>
      <c r="C107" s="85">
        <v>0.14000000000000001</v>
      </c>
      <c r="D107" s="87">
        <v>0</v>
      </c>
      <c r="E107" s="87">
        <v>6</v>
      </c>
      <c r="F107" s="87" t="s">
        <v>225</v>
      </c>
      <c r="G107" s="87" t="s">
        <v>27</v>
      </c>
      <c r="H107" s="89">
        <v>42023</v>
      </c>
      <c r="I107" s="87" t="s">
        <v>28</v>
      </c>
      <c r="J107" s="87" t="s">
        <v>47</v>
      </c>
      <c r="K107" s="87">
        <v>6</v>
      </c>
      <c r="L107" s="112">
        <v>42.857142857142854</v>
      </c>
      <c r="M107" s="87" t="s">
        <v>33</v>
      </c>
      <c r="N107" s="90" t="s">
        <v>60</v>
      </c>
      <c r="O107" s="91" t="s">
        <v>61</v>
      </c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</row>
    <row r="108" spans="1:207" ht="25.5" customHeight="1" x14ac:dyDescent="0.2">
      <c r="A108" s="84">
        <v>643400</v>
      </c>
      <c r="B108" s="132" t="s">
        <v>668</v>
      </c>
      <c r="C108" s="85">
        <v>0.04</v>
      </c>
      <c r="D108" s="87">
        <v>0</v>
      </c>
      <c r="E108" s="87">
        <v>1</v>
      </c>
      <c r="F108" s="123" t="s">
        <v>226</v>
      </c>
      <c r="G108" s="87" t="s">
        <v>27</v>
      </c>
      <c r="H108" s="89">
        <v>42026</v>
      </c>
      <c r="I108" s="87" t="s">
        <v>28</v>
      </c>
      <c r="J108" s="87" t="s">
        <v>47</v>
      </c>
      <c r="K108" s="87">
        <v>1</v>
      </c>
      <c r="L108" s="112">
        <v>25</v>
      </c>
      <c r="M108" s="87" t="s">
        <v>33</v>
      </c>
      <c r="N108" s="90" t="s">
        <v>60</v>
      </c>
      <c r="O108" s="91" t="s">
        <v>61</v>
      </c>
    </row>
    <row r="109" spans="1:207" s="4" customFormat="1" ht="25.5" customHeight="1" x14ac:dyDescent="0.2">
      <c r="A109" s="84">
        <v>643000</v>
      </c>
      <c r="B109" s="132" t="s">
        <v>667</v>
      </c>
      <c r="C109" s="85">
        <v>0.03</v>
      </c>
      <c r="D109" s="87">
        <v>0</v>
      </c>
      <c r="E109" s="87">
        <v>1</v>
      </c>
      <c r="F109" s="123" t="s">
        <v>228</v>
      </c>
      <c r="G109" s="87" t="s">
        <v>27</v>
      </c>
      <c r="H109" s="89">
        <v>42031</v>
      </c>
      <c r="I109" s="87" t="s">
        <v>28</v>
      </c>
      <c r="J109" s="87" t="s">
        <v>47</v>
      </c>
      <c r="K109" s="87">
        <v>1</v>
      </c>
      <c r="L109" s="112">
        <v>33.333333333333336</v>
      </c>
      <c r="M109" s="87" t="s">
        <v>33</v>
      </c>
      <c r="N109" s="90" t="s">
        <v>60</v>
      </c>
      <c r="O109" s="135" t="s">
        <v>61</v>
      </c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</row>
    <row r="110" spans="1:207" ht="25.5" customHeight="1" x14ac:dyDescent="0.2">
      <c r="A110" s="84">
        <v>628200</v>
      </c>
      <c r="B110" s="132" t="s">
        <v>527</v>
      </c>
      <c r="C110" s="85">
        <v>0.02</v>
      </c>
      <c r="D110" s="87">
        <v>0</v>
      </c>
      <c r="E110" s="87">
        <v>2</v>
      </c>
      <c r="F110" s="121" t="s">
        <v>146</v>
      </c>
      <c r="G110" s="87" t="s">
        <v>27</v>
      </c>
      <c r="H110" s="86">
        <v>41484</v>
      </c>
      <c r="I110" s="87" t="s">
        <v>28</v>
      </c>
      <c r="J110" s="87" t="s">
        <v>47</v>
      </c>
      <c r="K110" s="87">
        <v>2</v>
      </c>
      <c r="L110" s="112">
        <v>100</v>
      </c>
      <c r="M110" s="87" t="s">
        <v>33</v>
      </c>
      <c r="N110" s="90" t="s">
        <v>23</v>
      </c>
      <c r="O110" s="91" t="s">
        <v>24</v>
      </c>
    </row>
    <row r="111" spans="1:207" ht="25.5" customHeight="1" x14ac:dyDescent="0.2">
      <c r="A111" s="84">
        <v>618900</v>
      </c>
      <c r="B111" s="132" t="s">
        <v>548</v>
      </c>
      <c r="C111" s="85">
        <v>0.09</v>
      </c>
      <c r="D111" s="87">
        <v>0</v>
      </c>
      <c r="E111" s="87">
        <v>1</v>
      </c>
      <c r="F111" s="108" t="s">
        <v>185</v>
      </c>
      <c r="G111" s="87" t="s">
        <v>27</v>
      </c>
      <c r="H111" s="89">
        <v>41760</v>
      </c>
      <c r="I111" s="87" t="s">
        <v>28</v>
      </c>
      <c r="J111" s="87" t="s">
        <v>47</v>
      </c>
      <c r="K111" s="87">
        <v>1</v>
      </c>
      <c r="L111" s="112">
        <v>11.111111111111111</v>
      </c>
      <c r="M111" s="87" t="s">
        <v>33</v>
      </c>
      <c r="N111" s="90" t="s">
        <v>148</v>
      </c>
      <c r="O111" s="135" t="s">
        <v>15</v>
      </c>
    </row>
    <row r="112" spans="1:207" ht="25.5" customHeight="1" x14ac:dyDescent="0.2">
      <c r="A112" s="84">
        <v>639000</v>
      </c>
      <c r="B112" s="132" t="s">
        <v>679</v>
      </c>
      <c r="C112" s="85">
        <v>0.05</v>
      </c>
      <c r="D112" s="87">
        <v>0</v>
      </c>
      <c r="E112" s="87">
        <v>1</v>
      </c>
      <c r="F112" s="108" t="s">
        <v>205</v>
      </c>
      <c r="G112" s="87" t="s">
        <v>27</v>
      </c>
      <c r="H112" s="89">
        <v>41880</v>
      </c>
      <c r="I112" s="87" t="s">
        <v>28</v>
      </c>
      <c r="J112" s="87" t="s">
        <v>47</v>
      </c>
      <c r="K112" s="87">
        <v>1</v>
      </c>
      <c r="L112" s="112">
        <v>20</v>
      </c>
      <c r="M112" s="87" t="s">
        <v>33</v>
      </c>
      <c r="N112" s="90" t="s">
        <v>148</v>
      </c>
      <c r="O112" s="135" t="s">
        <v>15</v>
      </c>
    </row>
    <row r="113" spans="1:207" ht="25.5" customHeight="1" x14ac:dyDescent="0.2">
      <c r="A113" s="84">
        <v>642600</v>
      </c>
      <c r="B113" s="132" t="s">
        <v>671</v>
      </c>
      <c r="C113" s="85">
        <v>0.04</v>
      </c>
      <c r="D113" s="87">
        <v>0</v>
      </c>
      <c r="E113" s="87">
        <v>1</v>
      </c>
      <c r="F113" s="87" t="s">
        <v>222</v>
      </c>
      <c r="G113" s="87" t="s">
        <v>27</v>
      </c>
      <c r="H113" s="89">
        <v>42013</v>
      </c>
      <c r="I113" s="87" t="s">
        <v>28</v>
      </c>
      <c r="J113" s="87" t="s">
        <v>47</v>
      </c>
      <c r="K113" s="87">
        <v>1</v>
      </c>
      <c r="L113" s="112">
        <v>25</v>
      </c>
      <c r="M113" s="87" t="s">
        <v>33</v>
      </c>
      <c r="N113" s="90" t="s">
        <v>148</v>
      </c>
      <c r="O113" s="135" t="s">
        <v>15</v>
      </c>
    </row>
    <row r="114" spans="1:207" ht="25.5" customHeight="1" x14ac:dyDescent="0.2">
      <c r="A114" s="84">
        <v>617000</v>
      </c>
      <c r="B114" s="132" t="s">
        <v>651</v>
      </c>
      <c r="C114" s="85">
        <v>0.12</v>
      </c>
      <c r="D114" s="87">
        <v>0</v>
      </c>
      <c r="E114" s="87">
        <v>1</v>
      </c>
      <c r="F114" s="121" t="s">
        <v>274</v>
      </c>
      <c r="G114" s="87" t="s">
        <v>27</v>
      </c>
      <c r="H114" s="89">
        <v>41724</v>
      </c>
      <c r="I114" s="87" t="s">
        <v>28</v>
      </c>
      <c r="J114" s="87" t="s">
        <v>47</v>
      </c>
      <c r="K114" s="87">
        <v>1</v>
      </c>
      <c r="L114" s="112">
        <v>8.3333333333333339</v>
      </c>
      <c r="M114" s="87" t="s">
        <v>33</v>
      </c>
      <c r="N114" s="90" t="s">
        <v>148</v>
      </c>
      <c r="O114" s="135" t="s">
        <v>15</v>
      </c>
    </row>
    <row r="115" spans="1:207" ht="25.5" customHeight="1" x14ac:dyDescent="0.2">
      <c r="A115" s="84">
        <v>636000</v>
      </c>
      <c r="B115" s="132" t="s">
        <v>644</v>
      </c>
      <c r="C115" s="85">
        <v>0.1</v>
      </c>
      <c r="D115" s="105">
        <v>0</v>
      </c>
      <c r="E115" s="87">
        <v>1</v>
      </c>
      <c r="F115" s="108" t="s">
        <v>294</v>
      </c>
      <c r="G115" s="87" t="s">
        <v>27</v>
      </c>
      <c r="H115" s="89">
        <v>41789</v>
      </c>
      <c r="I115" s="87" t="s">
        <v>28</v>
      </c>
      <c r="J115" s="87" t="s">
        <v>47</v>
      </c>
      <c r="K115" s="87">
        <v>1</v>
      </c>
      <c r="L115" s="112">
        <v>10</v>
      </c>
      <c r="M115" s="87" t="s">
        <v>33</v>
      </c>
      <c r="N115" s="90" t="s">
        <v>148</v>
      </c>
      <c r="O115" s="135" t="s">
        <v>15</v>
      </c>
    </row>
    <row r="116" spans="1:207" ht="25.5" customHeight="1" x14ac:dyDescent="0.2">
      <c r="A116" s="84">
        <v>550310</v>
      </c>
      <c r="B116" s="132" t="s">
        <v>522</v>
      </c>
      <c r="C116" s="85">
        <v>0.21</v>
      </c>
      <c r="D116" s="87">
        <v>0</v>
      </c>
      <c r="E116" s="87">
        <v>6</v>
      </c>
      <c r="F116" s="121" t="s">
        <v>116</v>
      </c>
      <c r="G116" s="87" t="s">
        <v>27</v>
      </c>
      <c r="H116" s="89">
        <v>41991</v>
      </c>
      <c r="I116" s="87" t="s">
        <v>28</v>
      </c>
      <c r="J116" s="87" t="s">
        <v>51</v>
      </c>
      <c r="K116" s="87">
        <v>6</v>
      </c>
      <c r="L116" s="112">
        <v>28.571428571428573</v>
      </c>
      <c r="M116" s="87" t="s">
        <v>33</v>
      </c>
      <c r="N116" s="90" t="s">
        <v>93</v>
      </c>
      <c r="O116" s="135" t="s">
        <v>58</v>
      </c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  <c r="EA116" s="36"/>
      <c r="EB116" s="36"/>
      <c r="EC116" s="36"/>
      <c r="ED116" s="36"/>
      <c r="EE116" s="36"/>
      <c r="EF116" s="36"/>
      <c r="EG116" s="36"/>
      <c r="EH116" s="36"/>
      <c r="EI116" s="36"/>
      <c r="EJ116" s="36"/>
      <c r="EK116" s="36"/>
      <c r="EL116" s="36"/>
      <c r="EM116" s="36"/>
      <c r="EN116" s="36"/>
      <c r="EO116" s="36"/>
      <c r="EP116" s="36"/>
      <c r="EQ116" s="36"/>
      <c r="ER116" s="36"/>
      <c r="ES116" s="36"/>
      <c r="ET116" s="36"/>
      <c r="EU116" s="36"/>
      <c r="EV116" s="36"/>
      <c r="EW116" s="36"/>
      <c r="EX116" s="36"/>
      <c r="EY116" s="36"/>
      <c r="EZ116" s="36"/>
      <c r="FA116" s="36"/>
      <c r="FB116" s="36"/>
      <c r="FC116" s="36"/>
      <c r="FD116" s="36"/>
      <c r="FE116" s="36"/>
      <c r="FF116" s="36"/>
      <c r="FG116" s="36"/>
      <c r="FH116" s="36"/>
      <c r="FI116" s="36"/>
      <c r="FJ116" s="36"/>
      <c r="FK116" s="36"/>
      <c r="FL116" s="36"/>
      <c r="FM116" s="36"/>
      <c r="FN116" s="36"/>
      <c r="FO116" s="36"/>
      <c r="FP116" s="36"/>
      <c r="FQ116" s="36"/>
      <c r="FR116" s="36"/>
      <c r="FS116" s="36"/>
      <c r="FT116" s="36"/>
      <c r="FU116" s="36"/>
      <c r="FV116" s="36"/>
      <c r="FW116" s="36"/>
      <c r="FX116" s="36"/>
      <c r="FY116" s="36"/>
      <c r="FZ116" s="36"/>
      <c r="GA116" s="36"/>
      <c r="GB116" s="36"/>
      <c r="GC116" s="36"/>
      <c r="GD116" s="36"/>
      <c r="GE116" s="36"/>
      <c r="GF116" s="36"/>
      <c r="GG116" s="36"/>
      <c r="GH116" s="36"/>
      <c r="GI116" s="36"/>
      <c r="GJ116" s="36"/>
      <c r="GK116" s="36"/>
      <c r="GL116" s="36"/>
      <c r="GM116" s="36"/>
      <c r="GN116" s="36"/>
      <c r="GO116" s="36"/>
      <c r="GP116" s="36"/>
      <c r="GQ116" s="36"/>
      <c r="GR116" s="36"/>
      <c r="GS116" s="36"/>
      <c r="GT116" s="36"/>
      <c r="GU116" s="36"/>
      <c r="GV116" s="36"/>
      <c r="GW116" s="36"/>
      <c r="GX116" s="36"/>
      <c r="GY116" s="36"/>
    </row>
    <row r="117" spans="1:207" ht="25.5" customHeight="1" x14ac:dyDescent="0.2">
      <c r="A117" s="84">
        <v>624800</v>
      </c>
      <c r="B117" s="132" t="s">
        <v>523</v>
      </c>
      <c r="C117" s="85">
        <v>0.04</v>
      </c>
      <c r="D117" s="87">
        <v>0</v>
      </c>
      <c r="E117" s="87">
        <v>1</v>
      </c>
      <c r="F117" s="87" t="s">
        <v>424</v>
      </c>
      <c r="G117" s="87" t="s">
        <v>27</v>
      </c>
      <c r="H117" s="86">
        <v>41388</v>
      </c>
      <c r="I117" s="87" t="s">
        <v>28</v>
      </c>
      <c r="J117" s="87" t="s">
        <v>47</v>
      </c>
      <c r="K117" s="87">
        <v>1</v>
      </c>
      <c r="L117" s="112">
        <v>25</v>
      </c>
      <c r="M117" s="87" t="s">
        <v>33</v>
      </c>
      <c r="N117" s="90" t="s">
        <v>93</v>
      </c>
      <c r="O117" s="91" t="s">
        <v>20</v>
      </c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  <c r="GA117" s="36"/>
      <c r="GB117" s="36"/>
      <c r="GC117" s="36"/>
      <c r="GD117" s="36"/>
      <c r="GE117" s="36"/>
      <c r="GF117" s="36"/>
      <c r="GG117" s="36"/>
      <c r="GH117" s="36"/>
      <c r="GI117" s="36"/>
      <c r="GJ117" s="36"/>
      <c r="GK117" s="36"/>
      <c r="GL117" s="36"/>
      <c r="GM117" s="36"/>
      <c r="GN117" s="36"/>
      <c r="GO117" s="36"/>
      <c r="GP117" s="36"/>
      <c r="GQ117" s="36"/>
      <c r="GR117" s="36"/>
      <c r="GS117" s="36"/>
      <c r="GT117" s="36"/>
      <c r="GU117" s="36"/>
      <c r="GV117" s="36"/>
      <c r="GW117" s="36"/>
      <c r="GX117" s="36"/>
      <c r="GY117" s="36"/>
    </row>
    <row r="118" spans="1:207" ht="25.5" customHeight="1" x14ac:dyDescent="0.2">
      <c r="A118" s="84">
        <v>625100</v>
      </c>
      <c r="B118" s="132" t="s">
        <v>524</v>
      </c>
      <c r="C118" s="85">
        <v>0.04</v>
      </c>
      <c r="D118" s="87">
        <v>0</v>
      </c>
      <c r="E118" s="87">
        <v>1</v>
      </c>
      <c r="F118" s="87" t="s">
        <v>139</v>
      </c>
      <c r="G118" s="87" t="s">
        <v>27</v>
      </c>
      <c r="H118" s="86">
        <v>41393</v>
      </c>
      <c r="I118" s="87" t="s">
        <v>28</v>
      </c>
      <c r="J118" s="87" t="s">
        <v>47</v>
      </c>
      <c r="K118" s="87">
        <v>1</v>
      </c>
      <c r="L118" s="112">
        <v>25</v>
      </c>
      <c r="M118" s="87" t="s">
        <v>33</v>
      </c>
      <c r="N118" s="90" t="s">
        <v>93</v>
      </c>
      <c r="O118" s="135" t="s">
        <v>58</v>
      </c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  <c r="DU118" s="36"/>
      <c r="DV118" s="36"/>
      <c r="DW118" s="36"/>
      <c r="DX118" s="36"/>
      <c r="DY118" s="36"/>
      <c r="DZ118" s="36"/>
      <c r="EA118" s="36"/>
      <c r="EB118" s="36"/>
      <c r="EC118" s="36"/>
      <c r="ED118" s="36"/>
      <c r="EE118" s="36"/>
      <c r="EF118" s="36"/>
      <c r="EG118" s="36"/>
      <c r="EH118" s="36"/>
      <c r="EI118" s="36"/>
      <c r="EJ118" s="36"/>
      <c r="EK118" s="36"/>
      <c r="EL118" s="36"/>
      <c r="EM118" s="36"/>
      <c r="EN118" s="36"/>
      <c r="EO118" s="36"/>
      <c r="EP118" s="36"/>
      <c r="EQ118" s="36"/>
      <c r="ER118" s="36"/>
      <c r="ES118" s="36"/>
      <c r="ET118" s="36"/>
      <c r="EU118" s="36"/>
      <c r="EV118" s="36"/>
      <c r="EW118" s="36"/>
      <c r="EX118" s="36"/>
      <c r="EY118" s="36"/>
      <c r="EZ118" s="36"/>
      <c r="FA118" s="36"/>
      <c r="FB118" s="36"/>
      <c r="FC118" s="36"/>
      <c r="FD118" s="36"/>
      <c r="FE118" s="36"/>
      <c r="FF118" s="36"/>
      <c r="FG118" s="36"/>
      <c r="FH118" s="36"/>
      <c r="FI118" s="36"/>
      <c r="FJ118" s="36"/>
      <c r="FK118" s="36"/>
      <c r="FL118" s="36"/>
      <c r="FM118" s="36"/>
      <c r="FN118" s="36"/>
      <c r="FO118" s="36"/>
      <c r="FP118" s="36"/>
      <c r="FQ118" s="36"/>
      <c r="FR118" s="36"/>
      <c r="FS118" s="36"/>
      <c r="FT118" s="36"/>
      <c r="FU118" s="36"/>
      <c r="FV118" s="36"/>
      <c r="FW118" s="36"/>
      <c r="FX118" s="36"/>
      <c r="FY118" s="36"/>
      <c r="FZ118" s="36"/>
      <c r="GA118" s="36"/>
      <c r="GB118" s="36"/>
      <c r="GC118" s="36"/>
      <c r="GD118" s="36"/>
      <c r="GE118" s="36"/>
      <c r="GF118" s="36"/>
      <c r="GG118" s="36"/>
      <c r="GH118" s="36"/>
      <c r="GI118" s="36"/>
      <c r="GJ118" s="36"/>
      <c r="GK118" s="36"/>
      <c r="GL118" s="36"/>
      <c r="GM118" s="36"/>
      <c r="GN118" s="36"/>
      <c r="GO118" s="36"/>
      <c r="GP118" s="36"/>
      <c r="GQ118" s="36"/>
      <c r="GR118" s="36"/>
      <c r="GS118" s="36"/>
      <c r="GT118" s="36"/>
      <c r="GU118" s="36"/>
      <c r="GV118" s="36"/>
      <c r="GW118" s="36"/>
      <c r="GX118" s="36"/>
      <c r="GY118" s="36"/>
    </row>
    <row r="119" spans="1:207" s="36" customFormat="1" ht="25.5" customHeight="1" x14ac:dyDescent="0.2">
      <c r="A119" s="84">
        <v>630600</v>
      </c>
      <c r="B119" s="132" t="s">
        <v>530</v>
      </c>
      <c r="C119" s="85">
        <v>0.02</v>
      </c>
      <c r="D119" s="87">
        <v>0</v>
      </c>
      <c r="E119" s="87">
        <v>1</v>
      </c>
      <c r="F119" s="121" t="s">
        <v>153</v>
      </c>
      <c r="G119" s="87" t="s">
        <v>27</v>
      </c>
      <c r="H119" s="89">
        <v>41548</v>
      </c>
      <c r="I119" s="87" t="s">
        <v>28</v>
      </c>
      <c r="J119" s="87" t="s">
        <v>47</v>
      </c>
      <c r="K119" s="87">
        <v>1</v>
      </c>
      <c r="L119" s="112">
        <v>50</v>
      </c>
      <c r="M119" s="87" t="s">
        <v>33</v>
      </c>
      <c r="N119" s="90" t="s">
        <v>93</v>
      </c>
      <c r="O119" s="135" t="s">
        <v>58</v>
      </c>
    </row>
    <row r="120" spans="1:207" ht="25.5" customHeight="1" x14ac:dyDescent="0.2">
      <c r="A120" s="90">
        <v>635700</v>
      </c>
      <c r="B120" s="132" t="s">
        <v>552</v>
      </c>
      <c r="C120" s="85">
        <v>0.05</v>
      </c>
      <c r="D120" s="87">
        <v>0</v>
      </c>
      <c r="E120" s="87">
        <v>1</v>
      </c>
      <c r="F120" s="108" t="s">
        <v>191</v>
      </c>
      <c r="G120" s="87" t="s">
        <v>27</v>
      </c>
      <c r="H120" s="89">
        <v>41803</v>
      </c>
      <c r="I120" s="87" t="s">
        <v>28</v>
      </c>
      <c r="J120" s="87" t="s">
        <v>47</v>
      </c>
      <c r="K120" s="87">
        <v>1</v>
      </c>
      <c r="L120" s="112">
        <v>20</v>
      </c>
      <c r="M120" s="87" t="s">
        <v>33</v>
      </c>
      <c r="N120" s="90" t="s">
        <v>93</v>
      </c>
      <c r="O120" s="135" t="s">
        <v>58</v>
      </c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36"/>
      <c r="FC120" s="36"/>
      <c r="FD120" s="36"/>
      <c r="FE120" s="36"/>
      <c r="FF120" s="36"/>
      <c r="FG120" s="36"/>
      <c r="FH120" s="36"/>
      <c r="FI120" s="36"/>
      <c r="FJ120" s="36"/>
      <c r="FK120" s="36"/>
      <c r="FL120" s="36"/>
      <c r="FM120" s="36"/>
      <c r="FN120" s="36"/>
      <c r="FO120" s="36"/>
      <c r="FP120" s="36"/>
      <c r="FQ120" s="36"/>
      <c r="FR120" s="36"/>
      <c r="FS120" s="36"/>
      <c r="FT120" s="36"/>
      <c r="FU120" s="36"/>
      <c r="FV120" s="36"/>
      <c r="FW120" s="36"/>
      <c r="FX120" s="36"/>
      <c r="FY120" s="36"/>
      <c r="FZ120" s="36"/>
      <c r="GA120" s="36"/>
      <c r="GB120" s="36"/>
      <c r="GC120" s="36"/>
      <c r="GD120" s="36"/>
      <c r="GE120" s="36"/>
      <c r="GF120" s="36"/>
      <c r="GG120" s="36"/>
      <c r="GH120" s="36"/>
      <c r="GI120" s="36"/>
      <c r="GJ120" s="36"/>
      <c r="GK120" s="36"/>
      <c r="GL120" s="36"/>
      <c r="GM120" s="36"/>
      <c r="GN120" s="36"/>
      <c r="GO120" s="36"/>
      <c r="GP120" s="36"/>
      <c r="GQ120" s="36"/>
      <c r="GR120" s="36"/>
      <c r="GS120" s="36"/>
      <c r="GT120" s="36"/>
      <c r="GU120" s="36"/>
      <c r="GV120" s="36"/>
      <c r="GW120" s="36"/>
      <c r="GX120" s="36"/>
      <c r="GY120" s="36"/>
    </row>
    <row r="121" spans="1:207" ht="25.5" customHeight="1" x14ac:dyDescent="0.2">
      <c r="A121" s="84">
        <v>638700</v>
      </c>
      <c r="B121" s="132" t="s">
        <v>680</v>
      </c>
      <c r="C121" s="85">
        <v>0.12</v>
      </c>
      <c r="D121" s="87">
        <v>0</v>
      </c>
      <c r="E121" s="87">
        <v>1</v>
      </c>
      <c r="F121" s="87" t="s">
        <v>201</v>
      </c>
      <c r="G121" s="87" t="s">
        <v>27</v>
      </c>
      <c r="H121" s="86">
        <v>41871</v>
      </c>
      <c r="I121" s="87" t="s">
        <v>28</v>
      </c>
      <c r="J121" s="87" t="s">
        <v>47</v>
      </c>
      <c r="K121" s="87">
        <v>1</v>
      </c>
      <c r="L121" s="112">
        <v>8.3333333333333339</v>
      </c>
      <c r="M121" s="87" t="s">
        <v>33</v>
      </c>
      <c r="N121" s="90" t="s">
        <v>93</v>
      </c>
      <c r="O121" s="135" t="s">
        <v>58</v>
      </c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  <c r="EM121" s="36"/>
      <c r="EN121" s="36"/>
      <c r="EO121" s="36"/>
      <c r="EP121" s="36"/>
      <c r="EQ121" s="36"/>
      <c r="ER121" s="36"/>
      <c r="ES121" s="36"/>
      <c r="ET121" s="36"/>
      <c r="EU121" s="36"/>
      <c r="EV121" s="36"/>
      <c r="EW121" s="36"/>
      <c r="EX121" s="36"/>
      <c r="EY121" s="36"/>
      <c r="EZ121" s="36"/>
      <c r="FA121" s="36"/>
      <c r="FB121" s="36"/>
      <c r="FC121" s="36"/>
      <c r="FD121" s="36"/>
      <c r="FE121" s="36"/>
      <c r="FF121" s="36"/>
      <c r="FG121" s="36"/>
      <c r="FH121" s="36"/>
      <c r="FI121" s="36"/>
      <c r="FJ121" s="36"/>
      <c r="FK121" s="36"/>
      <c r="FL121" s="36"/>
      <c r="FM121" s="36"/>
      <c r="FN121" s="36"/>
      <c r="FO121" s="36"/>
      <c r="FP121" s="36"/>
      <c r="FQ121" s="36"/>
      <c r="FR121" s="36"/>
      <c r="FS121" s="36"/>
      <c r="FT121" s="36"/>
      <c r="FU121" s="36"/>
      <c r="FV121" s="36"/>
      <c r="FW121" s="36"/>
      <c r="FX121" s="36"/>
      <c r="FY121" s="36"/>
      <c r="FZ121" s="36"/>
      <c r="GA121" s="36"/>
      <c r="GB121" s="36"/>
      <c r="GC121" s="36"/>
      <c r="GD121" s="36"/>
      <c r="GE121" s="36"/>
      <c r="GF121" s="36"/>
      <c r="GG121" s="36"/>
      <c r="GH121" s="36"/>
      <c r="GI121" s="36"/>
      <c r="GJ121" s="36"/>
      <c r="GK121" s="36"/>
      <c r="GL121" s="36"/>
      <c r="GM121" s="36"/>
      <c r="GN121" s="36"/>
      <c r="GO121" s="36"/>
      <c r="GP121" s="36"/>
      <c r="GQ121" s="36"/>
      <c r="GR121" s="36"/>
      <c r="GS121" s="36"/>
      <c r="GT121" s="36"/>
      <c r="GU121" s="36"/>
      <c r="GV121" s="36"/>
      <c r="GW121" s="36"/>
      <c r="GX121" s="36"/>
      <c r="GY121" s="36"/>
    </row>
    <row r="122" spans="1:207" ht="25.5" customHeight="1" x14ac:dyDescent="0.2">
      <c r="A122" s="84">
        <v>641500</v>
      </c>
      <c r="B122" s="132" t="s">
        <v>674</v>
      </c>
      <c r="C122" s="85">
        <v>0.03</v>
      </c>
      <c r="D122" s="87">
        <v>0</v>
      </c>
      <c r="E122" s="87">
        <v>1</v>
      </c>
      <c r="F122" s="87" t="s">
        <v>216</v>
      </c>
      <c r="G122" s="87" t="s">
        <v>27</v>
      </c>
      <c r="H122" s="89">
        <v>41995</v>
      </c>
      <c r="I122" s="87" t="s">
        <v>28</v>
      </c>
      <c r="J122" s="87" t="s">
        <v>47</v>
      </c>
      <c r="K122" s="87">
        <v>1</v>
      </c>
      <c r="L122" s="112">
        <v>33.333333333333336</v>
      </c>
      <c r="M122" s="87" t="s">
        <v>33</v>
      </c>
      <c r="N122" s="90" t="s">
        <v>93</v>
      </c>
      <c r="O122" s="135" t="s">
        <v>58</v>
      </c>
    </row>
    <row r="123" spans="1:207" ht="25.5" customHeight="1" x14ac:dyDescent="0.2">
      <c r="A123" s="84">
        <v>625200</v>
      </c>
      <c r="B123" s="132" t="s">
        <v>650</v>
      </c>
      <c r="C123" s="85">
        <v>0.06</v>
      </c>
      <c r="D123" s="87">
        <v>0</v>
      </c>
      <c r="E123" s="87">
        <v>1</v>
      </c>
      <c r="F123" s="87" t="s">
        <v>275</v>
      </c>
      <c r="G123" s="87" t="s">
        <v>27</v>
      </c>
      <c r="H123" s="89">
        <v>41397</v>
      </c>
      <c r="I123" s="87" t="s">
        <v>28</v>
      </c>
      <c r="J123" s="87" t="s">
        <v>103</v>
      </c>
      <c r="K123" s="87">
        <v>1</v>
      </c>
      <c r="L123" s="112">
        <v>16.666666666666668</v>
      </c>
      <c r="M123" s="87" t="s">
        <v>33</v>
      </c>
      <c r="N123" s="90" t="s">
        <v>93</v>
      </c>
      <c r="O123" s="135" t="s">
        <v>58</v>
      </c>
    </row>
    <row r="124" spans="1:207" ht="25.5" customHeight="1" x14ac:dyDescent="0.2">
      <c r="A124" s="84">
        <v>630300</v>
      </c>
      <c r="B124" s="132" t="s">
        <v>649</v>
      </c>
      <c r="C124" s="85">
        <v>0.08</v>
      </c>
      <c r="D124" s="87">
        <v>0</v>
      </c>
      <c r="E124" s="87">
        <v>3</v>
      </c>
      <c r="F124" s="108" t="s">
        <v>276</v>
      </c>
      <c r="G124" s="87" t="s">
        <v>27</v>
      </c>
      <c r="H124" s="89">
        <v>41815</v>
      </c>
      <c r="I124" s="87" t="s">
        <v>28</v>
      </c>
      <c r="J124" s="87" t="s">
        <v>47</v>
      </c>
      <c r="K124" s="87">
        <v>3</v>
      </c>
      <c r="L124" s="112">
        <v>37.5</v>
      </c>
      <c r="M124" s="87" t="s">
        <v>33</v>
      </c>
      <c r="N124" s="90" t="s">
        <v>93</v>
      </c>
      <c r="O124" s="135" t="s">
        <v>58</v>
      </c>
    </row>
    <row r="125" spans="1:207" ht="25.5" customHeight="1" x14ac:dyDescent="0.2">
      <c r="A125" s="84">
        <v>628800</v>
      </c>
      <c r="B125" s="132" t="s">
        <v>528</v>
      </c>
      <c r="C125" s="85">
        <v>0.04</v>
      </c>
      <c r="D125" s="87">
        <v>0</v>
      </c>
      <c r="E125" s="87">
        <v>1</v>
      </c>
      <c r="F125" s="121" t="s">
        <v>423</v>
      </c>
      <c r="G125" s="87" t="s">
        <v>27</v>
      </c>
      <c r="H125" s="89">
        <v>41507</v>
      </c>
      <c r="I125" s="87" t="s">
        <v>28</v>
      </c>
      <c r="J125" s="87" t="s">
        <v>47</v>
      </c>
      <c r="K125" s="87">
        <v>1</v>
      </c>
      <c r="L125" s="112">
        <v>25</v>
      </c>
      <c r="M125" s="87" t="s">
        <v>33</v>
      </c>
      <c r="N125" s="90" t="s">
        <v>34</v>
      </c>
      <c r="O125" s="135" t="s">
        <v>15</v>
      </c>
    </row>
    <row r="126" spans="1:207" ht="25.5" customHeight="1" x14ac:dyDescent="0.2">
      <c r="A126" s="84">
        <v>641800</v>
      </c>
      <c r="B126" s="132" t="s">
        <v>675</v>
      </c>
      <c r="C126" s="85">
        <v>1.08</v>
      </c>
      <c r="D126" s="87">
        <v>0</v>
      </c>
      <c r="E126" s="87">
        <v>6</v>
      </c>
      <c r="F126" s="142" t="s">
        <v>215</v>
      </c>
      <c r="G126" s="87" t="s">
        <v>27</v>
      </c>
      <c r="H126" s="89">
        <v>41992</v>
      </c>
      <c r="I126" s="87" t="s">
        <v>28</v>
      </c>
      <c r="J126" s="87" t="s">
        <v>47</v>
      </c>
      <c r="K126" s="87">
        <v>6</v>
      </c>
      <c r="L126" s="112">
        <v>5.5555555555555554</v>
      </c>
      <c r="M126" s="87" t="s">
        <v>33</v>
      </c>
      <c r="N126" s="90" t="s">
        <v>34</v>
      </c>
      <c r="O126" s="135" t="s">
        <v>15</v>
      </c>
    </row>
    <row r="127" spans="1:207" ht="25.5" customHeight="1" x14ac:dyDescent="0.2">
      <c r="A127" s="101" t="s">
        <v>280</v>
      </c>
      <c r="B127" s="132" t="s">
        <v>648</v>
      </c>
      <c r="C127" s="85">
        <v>0.04</v>
      </c>
      <c r="D127" s="87">
        <v>0</v>
      </c>
      <c r="E127" s="87">
        <v>1</v>
      </c>
      <c r="F127" s="121" t="s">
        <v>281</v>
      </c>
      <c r="G127" s="87" t="s">
        <v>27</v>
      </c>
      <c r="H127" s="89">
        <v>41995</v>
      </c>
      <c r="I127" s="87" t="s">
        <v>28</v>
      </c>
      <c r="J127" s="87" t="s">
        <v>47</v>
      </c>
      <c r="K127" s="87">
        <v>1</v>
      </c>
      <c r="L127" s="112">
        <v>25</v>
      </c>
      <c r="M127" s="87" t="s">
        <v>33</v>
      </c>
      <c r="N127" s="90" t="s">
        <v>34</v>
      </c>
      <c r="O127" s="135" t="s">
        <v>15</v>
      </c>
    </row>
    <row r="128" spans="1:207" s="4" customFormat="1" ht="25.5" customHeight="1" x14ac:dyDescent="0.2">
      <c r="A128" s="84">
        <v>636500</v>
      </c>
      <c r="B128" s="132" t="s">
        <v>683</v>
      </c>
      <c r="C128" s="85">
        <v>0.03</v>
      </c>
      <c r="D128" s="87">
        <v>0</v>
      </c>
      <c r="E128" s="87">
        <v>1</v>
      </c>
      <c r="F128" s="108" t="s">
        <v>196</v>
      </c>
      <c r="G128" s="87" t="s">
        <v>27</v>
      </c>
      <c r="H128" s="89">
        <v>41816</v>
      </c>
      <c r="I128" s="87" t="s">
        <v>28</v>
      </c>
      <c r="J128" s="87" t="s">
        <v>47</v>
      </c>
      <c r="K128" s="87">
        <v>1</v>
      </c>
      <c r="L128" s="112">
        <v>33.333333333333336</v>
      </c>
      <c r="M128" s="87" t="s">
        <v>33</v>
      </c>
      <c r="N128" s="90" t="s">
        <v>78</v>
      </c>
      <c r="O128" s="135" t="s">
        <v>15</v>
      </c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</row>
    <row r="129" spans="1:207" ht="25.5" customHeight="1" x14ac:dyDescent="0.2">
      <c r="A129" s="90">
        <v>644300</v>
      </c>
      <c r="B129" s="132" t="s">
        <v>661</v>
      </c>
      <c r="C129" s="85">
        <v>0.01</v>
      </c>
      <c r="D129" s="87">
        <v>0</v>
      </c>
      <c r="E129" s="87">
        <v>1</v>
      </c>
      <c r="F129" s="87" t="s">
        <v>236</v>
      </c>
      <c r="G129" s="87" t="s">
        <v>27</v>
      </c>
      <c r="H129" s="86">
        <v>42052</v>
      </c>
      <c r="I129" s="87" t="s">
        <v>28</v>
      </c>
      <c r="J129" s="87" t="s">
        <v>237</v>
      </c>
      <c r="K129" s="87">
        <v>1</v>
      </c>
      <c r="L129" s="112">
        <v>100</v>
      </c>
      <c r="M129" s="87" t="s">
        <v>33</v>
      </c>
      <c r="N129" s="90" t="s">
        <v>110</v>
      </c>
      <c r="O129" s="135" t="s">
        <v>24</v>
      </c>
    </row>
    <row r="130" spans="1:207" ht="25.5" customHeight="1" x14ac:dyDescent="0.2">
      <c r="A130" s="84">
        <v>634500</v>
      </c>
      <c r="B130" s="132" t="s">
        <v>549</v>
      </c>
      <c r="C130" s="85">
        <v>0.19</v>
      </c>
      <c r="D130" s="87">
        <v>0</v>
      </c>
      <c r="E130" s="87">
        <v>1</v>
      </c>
      <c r="F130" s="108" t="s">
        <v>186</v>
      </c>
      <c r="G130" s="87" t="s">
        <v>27</v>
      </c>
      <c r="H130" s="89">
        <v>41767</v>
      </c>
      <c r="I130" s="87" t="s">
        <v>28</v>
      </c>
      <c r="J130" s="87" t="s">
        <v>47</v>
      </c>
      <c r="K130" s="87">
        <v>1</v>
      </c>
      <c r="L130" s="112">
        <v>5.2631578947368425</v>
      </c>
      <c r="M130" s="87" t="s">
        <v>33</v>
      </c>
      <c r="N130" s="90" t="s">
        <v>80</v>
      </c>
      <c r="O130" s="135" t="s">
        <v>61</v>
      </c>
    </row>
    <row r="131" spans="1:207" s="36" customFormat="1" ht="25.5" customHeight="1" x14ac:dyDescent="0.2">
      <c r="A131" s="84">
        <v>641900</v>
      </c>
      <c r="B131" s="132" t="s">
        <v>672</v>
      </c>
      <c r="C131" s="85">
        <v>0.06</v>
      </c>
      <c r="D131" s="87">
        <v>0</v>
      </c>
      <c r="E131" s="87">
        <v>1</v>
      </c>
      <c r="F131" s="87" t="s">
        <v>221</v>
      </c>
      <c r="G131" s="87" t="s">
        <v>27</v>
      </c>
      <c r="H131" s="89">
        <v>42012</v>
      </c>
      <c r="I131" s="87" t="s">
        <v>28</v>
      </c>
      <c r="J131" s="87" t="s">
        <v>47</v>
      </c>
      <c r="K131" s="87">
        <v>1</v>
      </c>
      <c r="L131" s="112">
        <v>16.666666666666668</v>
      </c>
      <c r="M131" s="87" t="s">
        <v>33</v>
      </c>
      <c r="N131" s="90" t="s">
        <v>80</v>
      </c>
      <c r="O131" s="135" t="s">
        <v>61</v>
      </c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</row>
    <row r="132" spans="1:207" ht="25.5" customHeight="1" x14ac:dyDescent="0.2">
      <c r="A132" s="84">
        <v>643100</v>
      </c>
      <c r="B132" s="132" t="s">
        <v>665</v>
      </c>
      <c r="C132" s="85">
        <v>0.06</v>
      </c>
      <c r="D132" s="87">
        <v>0</v>
      </c>
      <c r="E132" s="87">
        <v>1</v>
      </c>
      <c r="F132" s="123" t="s">
        <v>231</v>
      </c>
      <c r="G132" s="87" t="s">
        <v>27</v>
      </c>
      <c r="H132" s="89">
        <v>42038</v>
      </c>
      <c r="I132" s="87" t="s">
        <v>28</v>
      </c>
      <c r="J132" s="87" t="s">
        <v>47</v>
      </c>
      <c r="K132" s="87">
        <v>1</v>
      </c>
      <c r="L132" s="112">
        <v>16.666666666666668</v>
      </c>
      <c r="M132" s="87" t="s">
        <v>33</v>
      </c>
      <c r="N132" s="90" t="s">
        <v>80</v>
      </c>
      <c r="O132" s="135" t="s">
        <v>61</v>
      </c>
    </row>
    <row r="133" spans="1:207" s="36" customFormat="1" ht="25.5" customHeight="1" x14ac:dyDescent="0.2">
      <c r="A133" s="84">
        <v>629200</v>
      </c>
      <c r="B133" s="132" t="s">
        <v>664</v>
      </c>
      <c r="C133" s="85">
        <v>0.18</v>
      </c>
      <c r="D133" s="87">
        <v>0</v>
      </c>
      <c r="E133" s="87">
        <v>2</v>
      </c>
      <c r="F133" s="121" t="s">
        <v>232</v>
      </c>
      <c r="G133" s="87" t="s">
        <v>27</v>
      </c>
      <c r="H133" s="89">
        <v>42039</v>
      </c>
      <c r="I133" s="87" t="s">
        <v>28</v>
      </c>
      <c r="J133" s="87" t="s">
        <v>47</v>
      </c>
      <c r="K133" s="87">
        <v>2</v>
      </c>
      <c r="L133" s="112">
        <v>11.111111111111111</v>
      </c>
      <c r="M133" s="87" t="s">
        <v>33</v>
      </c>
      <c r="N133" s="90" t="s">
        <v>80</v>
      </c>
      <c r="O133" s="135" t="s">
        <v>61</v>
      </c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</row>
    <row r="134" spans="1:207" ht="25.5" customHeight="1" x14ac:dyDescent="0.2">
      <c r="A134" s="84">
        <v>498700</v>
      </c>
      <c r="B134" s="132" t="s">
        <v>643</v>
      </c>
      <c r="C134" s="85">
        <v>0.1</v>
      </c>
      <c r="D134" s="87">
        <v>0</v>
      </c>
      <c r="E134" s="87">
        <v>1</v>
      </c>
      <c r="F134" s="121" t="s">
        <v>422</v>
      </c>
      <c r="G134" s="87" t="s">
        <v>27</v>
      </c>
      <c r="H134" s="89">
        <v>41509</v>
      </c>
      <c r="I134" s="87" t="s">
        <v>28</v>
      </c>
      <c r="J134" s="87" t="s">
        <v>76</v>
      </c>
      <c r="K134" s="87">
        <v>1</v>
      </c>
      <c r="L134" s="112">
        <v>10</v>
      </c>
      <c r="M134" s="87" t="s">
        <v>33</v>
      </c>
      <c r="N134" s="90" t="s">
        <v>80</v>
      </c>
      <c r="O134" s="135" t="s">
        <v>61</v>
      </c>
    </row>
    <row r="135" spans="1:207" ht="25.5" customHeight="1" x14ac:dyDescent="0.2">
      <c r="A135" s="84">
        <v>622900</v>
      </c>
      <c r="B135" s="132" t="s">
        <v>136</v>
      </c>
      <c r="C135" s="85">
        <v>0.14000000000000001</v>
      </c>
      <c r="D135" s="87">
        <v>0</v>
      </c>
      <c r="E135" s="87">
        <v>3</v>
      </c>
      <c r="F135" s="87" t="s">
        <v>472</v>
      </c>
      <c r="G135" s="87" t="s">
        <v>27</v>
      </c>
      <c r="H135" s="93">
        <v>41352</v>
      </c>
      <c r="I135" s="87" t="s">
        <v>28</v>
      </c>
      <c r="J135" s="87" t="s">
        <v>137</v>
      </c>
      <c r="K135" s="87">
        <v>2</v>
      </c>
      <c r="L135" s="112">
        <v>14.285714285714285</v>
      </c>
      <c r="M135" s="87" t="s">
        <v>33</v>
      </c>
      <c r="N135" s="90" t="s">
        <v>134</v>
      </c>
      <c r="O135" s="91" t="s">
        <v>24</v>
      </c>
    </row>
    <row r="136" spans="1:207" ht="25.5" customHeight="1" x14ac:dyDescent="0.2">
      <c r="A136" s="84">
        <v>643500</v>
      </c>
      <c r="B136" s="132" t="s">
        <v>666</v>
      </c>
      <c r="C136" s="85">
        <v>0.36</v>
      </c>
      <c r="D136" s="87">
        <v>0</v>
      </c>
      <c r="E136" s="87">
        <v>7</v>
      </c>
      <c r="F136" s="123" t="s">
        <v>229</v>
      </c>
      <c r="G136" s="87" t="s">
        <v>27</v>
      </c>
      <c r="H136" s="89">
        <v>42033</v>
      </c>
      <c r="I136" s="87" t="s">
        <v>28</v>
      </c>
      <c r="J136" s="87" t="s">
        <v>47</v>
      </c>
      <c r="K136" s="87">
        <v>7</v>
      </c>
      <c r="L136" s="112">
        <v>19.444444444444446</v>
      </c>
      <c r="M136" s="87" t="s">
        <v>33</v>
      </c>
      <c r="N136" s="90" t="s">
        <v>112</v>
      </c>
      <c r="O136" s="135" t="s">
        <v>43</v>
      </c>
    </row>
    <row r="137" spans="1:207" ht="25.5" customHeight="1" x14ac:dyDescent="0.2">
      <c r="A137" s="102">
        <v>635000</v>
      </c>
      <c r="B137" s="132" t="s">
        <v>642</v>
      </c>
      <c r="C137" s="103">
        <v>0.06</v>
      </c>
      <c r="D137" s="104">
        <v>0</v>
      </c>
      <c r="E137" s="104">
        <v>1</v>
      </c>
      <c r="F137" s="87" t="s">
        <v>295</v>
      </c>
      <c r="G137" s="87" t="s">
        <v>27</v>
      </c>
      <c r="H137" s="89">
        <v>41781</v>
      </c>
      <c r="I137" s="104" t="s">
        <v>28</v>
      </c>
      <c r="J137" s="104" t="s">
        <v>47</v>
      </c>
      <c r="K137" s="104">
        <v>1</v>
      </c>
      <c r="L137" s="112">
        <v>16.666666666666668</v>
      </c>
      <c r="M137" s="104" t="s">
        <v>33</v>
      </c>
      <c r="N137" s="90" t="s">
        <v>112</v>
      </c>
      <c r="O137" s="135" t="s">
        <v>43</v>
      </c>
    </row>
    <row r="138" spans="1:207" ht="25.5" customHeight="1" x14ac:dyDescent="0.2">
      <c r="A138" s="84">
        <v>642700</v>
      </c>
      <c r="B138" s="132" t="s">
        <v>641</v>
      </c>
      <c r="C138" s="85">
        <v>0.13</v>
      </c>
      <c r="D138" s="87">
        <v>0</v>
      </c>
      <c r="E138" s="87">
        <v>1</v>
      </c>
      <c r="F138" s="108" t="s">
        <v>296</v>
      </c>
      <c r="G138" s="87" t="s">
        <v>27</v>
      </c>
      <c r="H138" s="89">
        <v>42025</v>
      </c>
      <c r="I138" s="87" t="s">
        <v>28</v>
      </c>
      <c r="J138" s="87" t="s">
        <v>47</v>
      </c>
      <c r="K138" s="87">
        <v>1</v>
      </c>
      <c r="L138" s="112">
        <v>7.6923076923076916</v>
      </c>
      <c r="M138" s="87" t="s">
        <v>33</v>
      </c>
      <c r="N138" s="90" t="s">
        <v>112</v>
      </c>
      <c r="O138" s="135" t="s">
        <v>43</v>
      </c>
    </row>
    <row r="139" spans="1:207" ht="25.5" customHeight="1" x14ac:dyDescent="0.2">
      <c r="A139" s="28">
        <v>634700</v>
      </c>
      <c r="B139" s="131" t="s">
        <v>495</v>
      </c>
      <c r="C139" s="29">
        <v>0.22</v>
      </c>
      <c r="D139" s="106">
        <v>0</v>
      </c>
      <c r="E139" s="106">
        <v>26</v>
      </c>
      <c r="F139" s="120" t="s">
        <v>187</v>
      </c>
      <c r="G139" s="45" t="s">
        <v>27</v>
      </c>
      <c r="H139" s="31">
        <v>41774</v>
      </c>
      <c r="I139" s="45" t="s">
        <v>28</v>
      </c>
      <c r="J139" s="45" t="s">
        <v>188</v>
      </c>
      <c r="K139" s="45">
        <v>26</v>
      </c>
      <c r="L139" s="69">
        <v>118.18181818181819</v>
      </c>
      <c r="M139" s="45" t="s">
        <v>13</v>
      </c>
      <c r="N139" s="35" t="s">
        <v>14</v>
      </c>
      <c r="O139" s="125" t="s">
        <v>15</v>
      </c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  <c r="CC139" s="36"/>
      <c r="CD139" s="36"/>
      <c r="CE139" s="36"/>
      <c r="CF139" s="36"/>
      <c r="CG139" s="36"/>
      <c r="CH139" s="36"/>
      <c r="CI139" s="36"/>
      <c r="CJ139" s="36"/>
      <c r="CK139" s="36"/>
      <c r="CL139" s="36"/>
      <c r="CM139" s="36"/>
      <c r="CN139" s="36"/>
      <c r="CO139" s="36"/>
      <c r="CP139" s="36"/>
      <c r="CQ139" s="36"/>
      <c r="CR139" s="36"/>
      <c r="CS139" s="36"/>
      <c r="CT139" s="36"/>
      <c r="CU139" s="36"/>
      <c r="CV139" s="36"/>
      <c r="CW139" s="36"/>
      <c r="CX139" s="36"/>
      <c r="CY139" s="36"/>
      <c r="CZ139" s="36"/>
      <c r="DA139" s="36"/>
      <c r="DB139" s="36"/>
      <c r="DC139" s="36"/>
      <c r="DD139" s="36"/>
      <c r="DE139" s="36"/>
      <c r="DF139" s="36"/>
      <c r="DG139" s="36"/>
      <c r="DH139" s="36"/>
      <c r="DI139" s="36"/>
      <c r="DJ139" s="36"/>
      <c r="DK139" s="36"/>
      <c r="DL139" s="36"/>
      <c r="DM139" s="36"/>
      <c r="DN139" s="36"/>
      <c r="DO139" s="36"/>
      <c r="DP139" s="36"/>
      <c r="DQ139" s="36"/>
      <c r="DR139" s="36"/>
      <c r="DS139" s="36"/>
      <c r="DT139" s="36"/>
      <c r="DU139" s="36"/>
      <c r="DV139" s="36"/>
      <c r="DW139" s="36"/>
      <c r="DX139" s="36"/>
      <c r="DY139" s="36"/>
      <c r="DZ139" s="36"/>
      <c r="EA139" s="36"/>
      <c r="EB139" s="36"/>
      <c r="EC139" s="36"/>
      <c r="ED139" s="36"/>
      <c r="EE139" s="36"/>
      <c r="EF139" s="36"/>
      <c r="EG139" s="36"/>
      <c r="EH139" s="36"/>
      <c r="EI139" s="36"/>
      <c r="EJ139" s="36"/>
      <c r="EK139" s="36"/>
      <c r="EL139" s="36"/>
      <c r="EM139" s="36"/>
      <c r="EN139" s="36"/>
      <c r="EO139" s="36"/>
      <c r="EP139" s="36"/>
      <c r="EQ139" s="36"/>
      <c r="ER139" s="36"/>
      <c r="ES139" s="36"/>
      <c r="ET139" s="36"/>
      <c r="EU139" s="36"/>
      <c r="EV139" s="36"/>
      <c r="EW139" s="36"/>
      <c r="EX139" s="36"/>
      <c r="EY139" s="36"/>
      <c r="EZ139" s="36"/>
      <c r="FA139" s="36"/>
      <c r="FB139" s="36"/>
      <c r="FC139" s="36"/>
      <c r="FD139" s="36"/>
      <c r="FE139" s="36"/>
      <c r="FF139" s="36"/>
      <c r="FG139" s="36"/>
      <c r="FH139" s="36"/>
      <c r="FI139" s="36"/>
      <c r="FJ139" s="36"/>
      <c r="FK139" s="36"/>
      <c r="FL139" s="36"/>
      <c r="FM139" s="36"/>
      <c r="FN139" s="36"/>
      <c r="FO139" s="36"/>
      <c r="FP139" s="36"/>
      <c r="FQ139" s="36"/>
      <c r="FR139" s="36"/>
      <c r="FS139" s="36"/>
      <c r="FT139" s="36"/>
      <c r="FU139" s="36"/>
      <c r="FV139" s="36"/>
      <c r="FW139" s="36"/>
      <c r="FX139" s="36"/>
      <c r="FY139" s="36"/>
      <c r="FZ139" s="36"/>
      <c r="GA139" s="36"/>
      <c r="GB139" s="36"/>
      <c r="GC139" s="36"/>
      <c r="GD139" s="36"/>
      <c r="GE139" s="36"/>
      <c r="GF139" s="36"/>
      <c r="GG139" s="36"/>
      <c r="GH139" s="36"/>
      <c r="GI139" s="36"/>
      <c r="GJ139" s="36"/>
      <c r="GK139" s="36"/>
      <c r="GL139" s="36"/>
      <c r="GM139" s="36"/>
      <c r="GN139" s="36"/>
      <c r="GO139" s="36"/>
      <c r="GP139" s="36"/>
      <c r="GQ139" s="36"/>
      <c r="GR139" s="36"/>
      <c r="GS139" s="36"/>
      <c r="GT139" s="36"/>
      <c r="GU139" s="36"/>
      <c r="GV139" s="36"/>
      <c r="GW139" s="36"/>
      <c r="GX139" s="36"/>
      <c r="GY139" s="36"/>
    </row>
    <row r="140" spans="1:207" ht="25.5" customHeight="1" x14ac:dyDescent="0.2">
      <c r="A140" s="28">
        <v>598900</v>
      </c>
      <c r="B140" s="131" t="s">
        <v>286</v>
      </c>
      <c r="C140" s="38">
        <v>0.02</v>
      </c>
      <c r="D140" s="33">
        <v>0</v>
      </c>
      <c r="E140" s="33">
        <v>2</v>
      </c>
      <c r="F140" s="45" t="s">
        <v>287</v>
      </c>
      <c r="G140" s="33" t="s">
        <v>27</v>
      </c>
      <c r="H140" s="62">
        <v>42046</v>
      </c>
      <c r="I140" s="34" t="s">
        <v>28</v>
      </c>
      <c r="J140" s="33" t="s">
        <v>103</v>
      </c>
      <c r="K140" s="33">
        <v>2</v>
      </c>
      <c r="L140" s="69">
        <v>100</v>
      </c>
      <c r="M140" s="33" t="s">
        <v>13</v>
      </c>
      <c r="N140" s="35" t="s">
        <v>14</v>
      </c>
      <c r="O140" s="125" t="s">
        <v>15</v>
      </c>
    </row>
    <row r="141" spans="1:207" ht="25.5" customHeight="1" x14ac:dyDescent="0.2">
      <c r="A141" s="28">
        <v>610500</v>
      </c>
      <c r="B141" s="131" t="s">
        <v>121</v>
      </c>
      <c r="C141" s="33">
        <v>0.33</v>
      </c>
      <c r="D141" s="33">
        <v>0</v>
      </c>
      <c r="E141" s="33">
        <v>8</v>
      </c>
      <c r="F141" s="45" t="s">
        <v>467</v>
      </c>
      <c r="G141" s="33" t="s">
        <v>27</v>
      </c>
      <c r="H141" s="46">
        <v>41002</v>
      </c>
      <c r="I141" s="33" t="s">
        <v>28</v>
      </c>
      <c r="J141" s="38" t="s">
        <v>109</v>
      </c>
      <c r="K141" s="33">
        <v>8</v>
      </c>
      <c r="L141" s="69">
        <v>24.242424242424242</v>
      </c>
      <c r="M141" s="33" t="s">
        <v>13</v>
      </c>
      <c r="N141" s="137" t="s">
        <v>64</v>
      </c>
      <c r="O141" s="125" t="s">
        <v>15</v>
      </c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36"/>
      <c r="BU141" s="36"/>
      <c r="BV141" s="36"/>
      <c r="BW141" s="36"/>
      <c r="BX141" s="36"/>
      <c r="BY141" s="36"/>
      <c r="BZ141" s="36"/>
      <c r="CA141" s="36"/>
      <c r="CB141" s="36"/>
      <c r="CC141" s="36"/>
      <c r="CD141" s="36"/>
      <c r="CE141" s="36"/>
      <c r="CF141" s="36"/>
      <c r="CG141" s="36"/>
      <c r="CH141" s="36"/>
      <c r="CI141" s="36"/>
      <c r="CJ141" s="36"/>
      <c r="CK141" s="36"/>
      <c r="CL141" s="36"/>
      <c r="CM141" s="36"/>
      <c r="CN141" s="36"/>
      <c r="CO141" s="36"/>
      <c r="CP141" s="36"/>
      <c r="CQ141" s="36"/>
      <c r="CR141" s="36"/>
      <c r="CS141" s="36"/>
      <c r="CT141" s="36"/>
      <c r="CU141" s="36"/>
      <c r="CV141" s="36"/>
      <c r="CW141" s="36"/>
      <c r="CX141" s="36"/>
      <c r="CY141" s="36"/>
      <c r="CZ141" s="36"/>
      <c r="DA141" s="36"/>
      <c r="DB141" s="36"/>
      <c r="DC141" s="36"/>
      <c r="DD141" s="36"/>
      <c r="DE141" s="36"/>
      <c r="DF141" s="36"/>
      <c r="DG141" s="36"/>
      <c r="DH141" s="36"/>
      <c r="DI141" s="36"/>
      <c r="DJ141" s="36"/>
      <c r="DK141" s="36"/>
      <c r="DL141" s="36"/>
      <c r="DM141" s="36"/>
      <c r="DN141" s="36"/>
      <c r="DO141" s="36"/>
      <c r="DP141" s="36"/>
      <c r="DQ141" s="36"/>
      <c r="DR141" s="36"/>
      <c r="DS141" s="36"/>
      <c r="DT141" s="36"/>
      <c r="DU141" s="36"/>
      <c r="DV141" s="36"/>
      <c r="DW141" s="36"/>
      <c r="DX141" s="36"/>
      <c r="DY141" s="36"/>
      <c r="DZ141" s="36"/>
      <c r="EA141" s="36"/>
      <c r="EB141" s="36"/>
      <c r="EC141" s="36"/>
      <c r="ED141" s="36"/>
      <c r="EE141" s="36"/>
      <c r="EF141" s="36"/>
      <c r="EG141" s="36"/>
      <c r="EH141" s="36"/>
      <c r="EI141" s="36"/>
      <c r="EJ141" s="36"/>
      <c r="EK141" s="36"/>
      <c r="EL141" s="36"/>
      <c r="EM141" s="36"/>
      <c r="EN141" s="36"/>
      <c r="EO141" s="36"/>
      <c r="EP141" s="36"/>
      <c r="EQ141" s="36"/>
      <c r="ER141" s="36"/>
      <c r="ES141" s="36"/>
      <c r="ET141" s="36"/>
      <c r="EU141" s="36"/>
      <c r="EV141" s="36"/>
      <c r="EW141" s="36"/>
      <c r="EX141" s="36"/>
      <c r="EY141" s="36"/>
      <c r="EZ141" s="36"/>
      <c r="FA141" s="36"/>
      <c r="FB141" s="36"/>
      <c r="FC141" s="36"/>
      <c r="FD141" s="36"/>
      <c r="FE141" s="36"/>
      <c r="FF141" s="36"/>
      <c r="FG141" s="36"/>
      <c r="FH141" s="36"/>
      <c r="FI141" s="36"/>
      <c r="FJ141" s="36"/>
      <c r="FK141" s="36"/>
      <c r="FL141" s="36"/>
      <c r="FM141" s="36"/>
      <c r="FN141" s="36"/>
      <c r="FO141" s="36"/>
      <c r="FP141" s="36"/>
      <c r="FQ141" s="36"/>
      <c r="FR141" s="36"/>
      <c r="FS141" s="36"/>
      <c r="FT141" s="36"/>
      <c r="FU141" s="36"/>
      <c r="FV141" s="36"/>
      <c r="FW141" s="36"/>
      <c r="FX141" s="36"/>
      <c r="FY141" s="36"/>
      <c r="FZ141" s="36"/>
      <c r="GA141" s="36"/>
      <c r="GB141" s="36"/>
      <c r="GC141" s="36"/>
      <c r="GD141" s="36"/>
      <c r="GE141" s="36"/>
      <c r="GF141" s="36"/>
      <c r="GG141" s="36"/>
      <c r="GH141" s="36"/>
      <c r="GI141" s="36"/>
      <c r="GJ141" s="36"/>
      <c r="GK141" s="36"/>
      <c r="GL141" s="36"/>
      <c r="GM141" s="36"/>
      <c r="GN141" s="36"/>
      <c r="GO141" s="36"/>
      <c r="GP141" s="36"/>
      <c r="GQ141" s="36"/>
      <c r="GR141" s="36"/>
      <c r="GS141" s="36"/>
      <c r="GT141" s="36"/>
      <c r="GU141" s="36"/>
      <c r="GV141" s="36"/>
      <c r="GW141" s="36"/>
      <c r="GX141" s="36"/>
      <c r="GY141" s="36"/>
    </row>
    <row r="142" spans="1:207" ht="25.5" customHeight="1" x14ac:dyDescent="0.2">
      <c r="A142" s="28">
        <v>630400</v>
      </c>
      <c r="B142" s="131" t="s">
        <v>632</v>
      </c>
      <c r="C142" s="29">
        <v>0.02</v>
      </c>
      <c r="D142" s="45">
        <v>0</v>
      </c>
      <c r="E142" s="45">
        <v>1</v>
      </c>
      <c r="F142" s="118" t="s">
        <v>152</v>
      </c>
      <c r="G142" s="45" t="s">
        <v>27</v>
      </c>
      <c r="H142" s="31">
        <v>41544</v>
      </c>
      <c r="I142" s="45" t="s">
        <v>28</v>
      </c>
      <c r="J142" s="45" t="s">
        <v>63</v>
      </c>
      <c r="K142" s="45">
        <v>1</v>
      </c>
      <c r="L142" s="69">
        <v>50</v>
      </c>
      <c r="M142" s="45" t="s">
        <v>13</v>
      </c>
      <c r="N142" s="35" t="s">
        <v>64</v>
      </c>
      <c r="O142" s="125" t="s">
        <v>15</v>
      </c>
    </row>
    <row r="143" spans="1:207" ht="25.5" customHeight="1" x14ac:dyDescent="0.2">
      <c r="A143" s="28">
        <v>633900</v>
      </c>
      <c r="B143" s="131" t="s">
        <v>628</v>
      </c>
      <c r="C143" s="29">
        <v>0.04</v>
      </c>
      <c r="D143" s="45">
        <v>0</v>
      </c>
      <c r="E143" s="45">
        <v>3</v>
      </c>
      <c r="F143" s="45" t="s">
        <v>167</v>
      </c>
      <c r="G143" s="45" t="s">
        <v>27</v>
      </c>
      <c r="H143" s="31">
        <v>41663</v>
      </c>
      <c r="I143" s="45" t="s">
        <v>28</v>
      </c>
      <c r="J143" s="45" t="s">
        <v>109</v>
      </c>
      <c r="K143" s="45">
        <v>3</v>
      </c>
      <c r="L143" s="69">
        <v>75</v>
      </c>
      <c r="M143" s="45" t="s">
        <v>13</v>
      </c>
      <c r="N143" s="35" t="s">
        <v>64</v>
      </c>
      <c r="O143" s="125" t="s">
        <v>15</v>
      </c>
    </row>
    <row r="144" spans="1:207" ht="25.5" customHeight="1" x14ac:dyDescent="0.2">
      <c r="A144" s="28">
        <v>583000</v>
      </c>
      <c r="B144" s="131" t="s">
        <v>497</v>
      </c>
      <c r="C144" s="29">
        <v>0.03</v>
      </c>
      <c r="D144" s="45">
        <v>0</v>
      </c>
      <c r="E144" s="45">
        <v>3</v>
      </c>
      <c r="F144" s="120" t="s">
        <v>195</v>
      </c>
      <c r="G144" s="45" t="s">
        <v>27</v>
      </c>
      <c r="H144" s="31">
        <v>41816</v>
      </c>
      <c r="I144" s="45" t="s">
        <v>28</v>
      </c>
      <c r="J144" s="45" t="s">
        <v>103</v>
      </c>
      <c r="K144" s="45">
        <v>3</v>
      </c>
      <c r="L144" s="69">
        <v>100</v>
      </c>
      <c r="M144" s="45" t="s">
        <v>13</v>
      </c>
      <c r="N144" s="35" t="s">
        <v>64</v>
      </c>
      <c r="O144" s="125" t="s">
        <v>15</v>
      </c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6"/>
      <c r="CE144" s="36"/>
      <c r="CF144" s="36"/>
      <c r="CG144" s="36"/>
      <c r="CH144" s="36"/>
      <c r="CI144" s="36"/>
      <c r="CJ144" s="36"/>
      <c r="CK144" s="36"/>
      <c r="CL144" s="36"/>
      <c r="CM144" s="36"/>
      <c r="CN144" s="36"/>
      <c r="CO144" s="36"/>
      <c r="CP144" s="36"/>
      <c r="CQ144" s="36"/>
      <c r="CR144" s="36"/>
      <c r="CS144" s="36"/>
      <c r="CT144" s="36"/>
      <c r="CU144" s="36"/>
      <c r="CV144" s="36"/>
      <c r="CW144" s="36"/>
      <c r="CX144" s="36"/>
      <c r="CY144" s="36"/>
      <c r="CZ144" s="36"/>
      <c r="DA144" s="36"/>
      <c r="DB144" s="36"/>
      <c r="DC144" s="36"/>
      <c r="DD144" s="36"/>
      <c r="DE144" s="36"/>
      <c r="DF144" s="36"/>
      <c r="DG144" s="36"/>
      <c r="DH144" s="36"/>
      <c r="DI144" s="36"/>
      <c r="DJ144" s="36"/>
      <c r="DK144" s="36"/>
      <c r="DL144" s="36"/>
      <c r="DM144" s="36"/>
      <c r="DN144" s="36"/>
      <c r="DO144" s="36"/>
      <c r="DP144" s="36"/>
      <c r="DQ144" s="36"/>
      <c r="DR144" s="36"/>
      <c r="DS144" s="36"/>
      <c r="DT144" s="36"/>
      <c r="DU144" s="36"/>
      <c r="DV144" s="36"/>
      <c r="DW144" s="36"/>
      <c r="DX144" s="36"/>
      <c r="DY144" s="36"/>
      <c r="DZ144" s="36"/>
      <c r="EA144" s="36"/>
      <c r="EB144" s="36"/>
      <c r="EC144" s="36"/>
      <c r="ED144" s="36"/>
      <c r="EE144" s="36"/>
      <c r="EF144" s="36"/>
      <c r="EG144" s="36"/>
      <c r="EH144" s="36"/>
      <c r="EI144" s="36"/>
      <c r="EJ144" s="36"/>
      <c r="EK144" s="36"/>
      <c r="EL144" s="36"/>
      <c r="EM144" s="36"/>
      <c r="EN144" s="36"/>
      <c r="EO144" s="36"/>
      <c r="EP144" s="36"/>
      <c r="EQ144" s="36"/>
      <c r="ER144" s="36"/>
      <c r="ES144" s="36"/>
      <c r="ET144" s="36"/>
      <c r="EU144" s="36"/>
      <c r="EV144" s="36"/>
      <c r="EW144" s="36"/>
      <c r="EX144" s="36"/>
      <c r="EY144" s="36"/>
      <c r="EZ144" s="36"/>
      <c r="FA144" s="36"/>
      <c r="FB144" s="36"/>
      <c r="FC144" s="36"/>
      <c r="FD144" s="36"/>
      <c r="FE144" s="36"/>
      <c r="FF144" s="36"/>
      <c r="FG144" s="36"/>
      <c r="FH144" s="36"/>
      <c r="FI144" s="36"/>
      <c r="FJ144" s="36"/>
      <c r="FK144" s="36"/>
      <c r="FL144" s="36"/>
      <c r="FM144" s="36"/>
      <c r="FN144" s="36"/>
      <c r="FO144" s="36"/>
      <c r="FP144" s="36"/>
      <c r="FQ144" s="36"/>
      <c r="FR144" s="36"/>
      <c r="FS144" s="36"/>
      <c r="FT144" s="36"/>
      <c r="FU144" s="36"/>
      <c r="FV144" s="36"/>
      <c r="FW144" s="36"/>
      <c r="FX144" s="36"/>
      <c r="FY144" s="36"/>
      <c r="FZ144" s="36"/>
      <c r="GA144" s="36"/>
      <c r="GB144" s="36"/>
      <c r="GC144" s="36"/>
      <c r="GD144" s="36"/>
      <c r="GE144" s="36"/>
      <c r="GF144" s="36"/>
      <c r="GG144" s="36"/>
      <c r="GH144" s="36"/>
      <c r="GI144" s="36"/>
      <c r="GJ144" s="36"/>
      <c r="GK144" s="36"/>
      <c r="GL144" s="36"/>
      <c r="GM144" s="36"/>
      <c r="GN144" s="36"/>
      <c r="GO144" s="36"/>
      <c r="GP144" s="36"/>
      <c r="GQ144" s="36"/>
      <c r="GR144" s="36"/>
      <c r="GS144" s="36"/>
      <c r="GT144" s="36"/>
      <c r="GU144" s="36"/>
      <c r="GV144" s="36"/>
      <c r="GW144" s="36"/>
      <c r="GX144" s="36"/>
      <c r="GY144" s="36"/>
    </row>
    <row r="145" spans="1:207" ht="25.5" customHeight="1" x14ac:dyDescent="0.2">
      <c r="A145" s="28">
        <v>583800</v>
      </c>
      <c r="B145" s="131" t="s">
        <v>619</v>
      </c>
      <c r="C145" s="29">
        <v>0.18</v>
      </c>
      <c r="D145" s="45">
        <v>0</v>
      </c>
      <c r="E145" s="45">
        <v>8</v>
      </c>
      <c r="F145" s="45" t="s">
        <v>209</v>
      </c>
      <c r="G145" s="45" t="s">
        <v>27</v>
      </c>
      <c r="H145" s="31">
        <v>41933</v>
      </c>
      <c r="I145" s="45" t="s">
        <v>28</v>
      </c>
      <c r="J145" s="45" t="s">
        <v>12</v>
      </c>
      <c r="K145" s="45">
        <v>8</v>
      </c>
      <c r="L145" s="69">
        <v>44.444444444444443</v>
      </c>
      <c r="M145" s="45" t="s">
        <v>13</v>
      </c>
      <c r="N145" s="35" t="s">
        <v>64</v>
      </c>
      <c r="O145" s="125" t="s">
        <v>15</v>
      </c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/>
      <c r="CC145" s="36"/>
      <c r="CD145" s="36"/>
      <c r="CE145" s="36"/>
      <c r="CF145" s="36"/>
      <c r="CG145" s="36"/>
      <c r="CH145" s="36"/>
      <c r="CI145" s="36"/>
      <c r="CJ145" s="36"/>
      <c r="CK145" s="36"/>
      <c r="CL145" s="36"/>
      <c r="CM145" s="36"/>
      <c r="CN145" s="36"/>
      <c r="CO145" s="36"/>
      <c r="CP145" s="36"/>
      <c r="CQ145" s="36"/>
      <c r="CR145" s="36"/>
      <c r="CS145" s="36"/>
      <c r="CT145" s="36"/>
      <c r="CU145" s="36"/>
      <c r="CV145" s="36"/>
      <c r="CW145" s="36"/>
      <c r="CX145" s="36"/>
      <c r="CY145" s="36"/>
      <c r="CZ145" s="36"/>
      <c r="DA145" s="36"/>
      <c r="DB145" s="36"/>
      <c r="DC145" s="36"/>
      <c r="DD145" s="36"/>
      <c r="DE145" s="36"/>
      <c r="DF145" s="36"/>
      <c r="DG145" s="36"/>
      <c r="DH145" s="36"/>
      <c r="DI145" s="36"/>
      <c r="DJ145" s="36"/>
      <c r="DK145" s="36"/>
      <c r="DL145" s="36"/>
      <c r="DM145" s="36"/>
      <c r="DN145" s="36"/>
      <c r="DO145" s="36"/>
      <c r="DP145" s="36"/>
      <c r="DQ145" s="36"/>
      <c r="DR145" s="36"/>
      <c r="DS145" s="36"/>
      <c r="DT145" s="36"/>
      <c r="DU145" s="36"/>
      <c r="DV145" s="36"/>
      <c r="DW145" s="36"/>
      <c r="DX145" s="36"/>
      <c r="DY145" s="36"/>
      <c r="DZ145" s="36"/>
      <c r="EA145" s="36"/>
      <c r="EB145" s="36"/>
      <c r="EC145" s="36"/>
      <c r="ED145" s="36"/>
      <c r="EE145" s="36"/>
      <c r="EF145" s="36"/>
      <c r="EG145" s="36"/>
      <c r="EH145" s="36"/>
      <c r="EI145" s="36"/>
      <c r="EJ145" s="36"/>
      <c r="EK145" s="36"/>
      <c r="EL145" s="36"/>
      <c r="EM145" s="36"/>
      <c r="EN145" s="36"/>
      <c r="EO145" s="36"/>
      <c r="EP145" s="36"/>
      <c r="EQ145" s="36"/>
      <c r="ER145" s="36"/>
      <c r="ES145" s="36"/>
      <c r="ET145" s="36"/>
      <c r="EU145" s="36"/>
      <c r="EV145" s="36"/>
      <c r="EW145" s="36"/>
      <c r="EX145" s="36"/>
      <c r="EY145" s="36"/>
      <c r="EZ145" s="36"/>
      <c r="FA145" s="36"/>
      <c r="FB145" s="36"/>
      <c r="FC145" s="36"/>
      <c r="FD145" s="36"/>
      <c r="FE145" s="36"/>
      <c r="FF145" s="36"/>
      <c r="FG145" s="36"/>
      <c r="FH145" s="36"/>
      <c r="FI145" s="36"/>
      <c r="FJ145" s="36"/>
      <c r="FK145" s="36"/>
      <c r="FL145" s="36"/>
      <c r="FM145" s="36"/>
      <c r="FN145" s="36"/>
      <c r="FO145" s="36"/>
      <c r="FP145" s="36"/>
      <c r="FQ145" s="36"/>
      <c r="FR145" s="36"/>
      <c r="FS145" s="36"/>
      <c r="FT145" s="36"/>
      <c r="FU145" s="36"/>
      <c r="FV145" s="36"/>
      <c r="FW145" s="36"/>
      <c r="FX145" s="36"/>
      <c r="FY145" s="36"/>
      <c r="FZ145" s="36"/>
      <c r="GA145" s="36"/>
      <c r="GB145" s="36"/>
      <c r="GC145" s="36"/>
      <c r="GD145" s="36"/>
      <c r="GE145" s="36"/>
      <c r="GF145" s="36"/>
      <c r="GG145" s="36"/>
      <c r="GH145" s="36"/>
      <c r="GI145" s="36"/>
      <c r="GJ145" s="36"/>
      <c r="GK145" s="36"/>
      <c r="GL145" s="36"/>
      <c r="GM145" s="36"/>
      <c r="GN145" s="36"/>
      <c r="GO145" s="36"/>
      <c r="GP145" s="36"/>
      <c r="GQ145" s="36"/>
      <c r="GR145" s="36"/>
      <c r="GS145" s="36"/>
      <c r="GT145" s="36"/>
      <c r="GU145" s="36"/>
      <c r="GV145" s="36"/>
      <c r="GW145" s="36"/>
      <c r="GX145" s="36"/>
      <c r="GY145" s="36"/>
    </row>
    <row r="146" spans="1:207" s="4" customFormat="1" ht="25.5" customHeight="1" x14ac:dyDescent="0.2">
      <c r="A146" s="28">
        <v>615700</v>
      </c>
      <c r="B146" s="131" t="s">
        <v>130</v>
      </c>
      <c r="C146" s="33">
        <v>0.04</v>
      </c>
      <c r="D146" s="33">
        <v>0</v>
      </c>
      <c r="E146" s="33">
        <v>1</v>
      </c>
      <c r="F146" s="45" t="s">
        <v>460</v>
      </c>
      <c r="G146" s="33" t="s">
        <v>27</v>
      </c>
      <c r="H146" s="46">
        <v>41241</v>
      </c>
      <c r="I146" s="33" t="s">
        <v>28</v>
      </c>
      <c r="J146" s="38" t="s">
        <v>131</v>
      </c>
      <c r="K146" s="33">
        <v>1</v>
      </c>
      <c r="L146" s="69">
        <v>25</v>
      </c>
      <c r="M146" s="33" t="s">
        <v>13</v>
      </c>
      <c r="N146" s="35" t="s">
        <v>37</v>
      </c>
      <c r="O146" s="125" t="s">
        <v>38</v>
      </c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</row>
    <row r="147" spans="1:207" s="4" customFormat="1" ht="25.5" customHeight="1" x14ac:dyDescent="0.2">
      <c r="A147" s="28">
        <v>90200</v>
      </c>
      <c r="B147" s="131" t="s">
        <v>156</v>
      </c>
      <c r="C147" s="38">
        <v>0.12</v>
      </c>
      <c r="D147" s="33">
        <v>0</v>
      </c>
      <c r="E147" s="33">
        <v>3</v>
      </c>
      <c r="F147" s="118" t="s">
        <v>157</v>
      </c>
      <c r="G147" s="45" t="s">
        <v>27</v>
      </c>
      <c r="H147" s="31">
        <v>41571</v>
      </c>
      <c r="I147" s="145" t="s">
        <v>28</v>
      </c>
      <c r="J147" s="83" t="s">
        <v>158</v>
      </c>
      <c r="K147" s="83">
        <v>3</v>
      </c>
      <c r="L147" s="69">
        <v>25</v>
      </c>
      <c r="M147" s="83" t="s">
        <v>13</v>
      </c>
      <c r="N147" s="146" t="s">
        <v>37</v>
      </c>
      <c r="O147" s="125" t="s">
        <v>38</v>
      </c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  <c r="CD147" s="36"/>
      <c r="CE147" s="36"/>
      <c r="CF147" s="36"/>
      <c r="CG147" s="36"/>
      <c r="CH147" s="36"/>
      <c r="CI147" s="36"/>
      <c r="CJ147" s="36"/>
      <c r="CK147" s="36"/>
      <c r="CL147" s="36"/>
      <c r="CM147" s="36"/>
      <c r="CN147" s="36"/>
      <c r="CO147" s="36"/>
      <c r="CP147" s="36"/>
      <c r="CQ147" s="36"/>
      <c r="CR147" s="36"/>
      <c r="CS147" s="36"/>
      <c r="CT147" s="36"/>
      <c r="CU147" s="36"/>
      <c r="CV147" s="36"/>
      <c r="CW147" s="36"/>
      <c r="CX147" s="36"/>
      <c r="CY147" s="36"/>
      <c r="CZ147" s="36"/>
      <c r="DA147" s="36"/>
      <c r="DB147" s="36"/>
      <c r="DC147" s="36"/>
      <c r="DD147" s="36"/>
      <c r="DE147" s="36"/>
      <c r="DF147" s="36"/>
      <c r="DG147" s="36"/>
      <c r="DH147" s="36"/>
      <c r="DI147" s="36"/>
      <c r="DJ147" s="36"/>
      <c r="DK147" s="36"/>
      <c r="DL147" s="36"/>
      <c r="DM147" s="36"/>
      <c r="DN147" s="36"/>
      <c r="DO147" s="36"/>
      <c r="DP147" s="36"/>
      <c r="DQ147" s="36"/>
      <c r="DR147" s="36"/>
      <c r="DS147" s="36"/>
      <c r="DT147" s="36"/>
      <c r="DU147" s="36"/>
      <c r="DV147" s="36"/>
      <c r="DW147" s="36"/>
      <c r="DX147" s="36"/>
      <c r="DY147" s="36"/>
      <c r="DZ147" s="36"/>
      <c r="EA147" s="36"/>
      <c r="EB147" s="36"/>
      <c r="EC147" s="36"/>
      <c r="ED147" s="36"/>
      <c r="EE147" s="36"/>
      <c r="EF147" s="36"/>
      <c r="EG147" s="36"/>
      <c r="EH147" s="36"/>
      <c r="EI147" s="36"/>
      <c r="EJ147" s="36"/>
      <c r="EK147" s="36"/>
      <c r="EL147" s="36"/>
      <c r="EM147" s="36"/>
      <c r="EN147" s="36"/>
      <c r="EO147" s="36"/>
      <c r="EP147" s="36"/>
      <c r="EQ147" s="36"/>
      <c r="ER147" s="36"/>
      <c r="ES147" s="36"/>
      <c r="ET147" s="36"/>
      <c r="EU147" s="36"/>
      <c r="EV147" s="36"/>
      <c r="EW147" s="36"/>
      <c r="EX147" s="36"/>
      <c r="EY147" s="36"/>
      <c r="EZ147" s="36"/>
      <c r="FA147" s="36"/>
      <c r="FB147" s="36"/>
      <c r="FC147" s="36"/>
      <c r="FD147" s="36"/>
      <c r="FE147" s="36"/>
      <c r="FF147" s="36"/>
      <c r="FG147" s="36"/>
      <c r="FH147" s="36"/>
      <c r="FI147" s="36"/>
      <c r="FJ147" s="36"/>
      <c r="FK147" s="36"/>
      <c r="FL147" s="36"/>
      <c r="FM147" s="36"/>
      <c r="FN147" s="36"/>
      <c r="FO147" s="36"/>
      <c r="FP147" s="36"/>
      <c r="FQ147" s="36"/>
      <c r="FR147" s="36"/>
      <c r="FS147" s="36"/>
      <c r="FT147" s="36"/>
      <c r="FU147" s="36"/>
      <c r="FV147" s="36"/>
      <c r="FW147" s="36"/>
      <c r="FX147" s="36"/>
      <c r="FY147" s="36"/>
      <c r="FZ147" s="36"/>
      <c r="GA147" s="36"/>
      <c r="GB147" s="36"/>
      <c r="GC147" s="36"/>
      <c r="GD147" s="36"/>
      <c r="GE147" s="36"/>
      <c r="GF147" s="36"/>
      <c r="GG147" s="36"/>
      <c r="GH147" s="36"/>
      <c r="GI147" s="36"/>
      <c r="GJ147" s="36"/>
      <c r="GK147" s="36"/>
      <c r="GL147" s="36"/>
      <c r="GM147" s="36"/>
      <c r="GN147" s="36"/>
      <c r="GO147" s="36"/>
      <c r="GP147" s="36"/>
      <c r="GQ147" s="36"/>
      <c r="GR147" s="36"/>
      <c r="GS147" s="36"/>
      <c r="GT147" s="36"/>
      <c r="GU147" s="36"/>
      <c r="GV147" s="36"/>
      <c r="GW147" s="36"/>
      <c r="GX147" s="36"/>
      <c r="GY147" s="36"/>
    </row>
    <row r="148" spans="1:207" ht="25.5" customHeight="1" x14ac:dyDescent="0.2">
      <c r="A148" s="28">
        <v>641400</v>
      </c>
      <c r="B148" s="131" t="s">
        <v>616</v>
      </c>
      <c r="C148" s="29">
        <v>0.03</v>
      </c>
      <c r="D148" s="45">
        <v>0</v>
      </c>
      <c r="E148" s="45">
        <v>1</v>
      </c>
      <c r="F148" s="45" t="s">
        <v>219</v>
      </c>
      <c r="G148" s="45" t="s">
        <v>27</v>
      </c>
      <c r="H148" s="32">
        <v>41997</v>
      </c>
      <c r="I148" s="59" t="s">
        <v>28</v>
      </c>
      <c r="J148" s="59" t="s">
        <v>67</v>
      </c>
      <c r="K148" s="45">
        <v>1</v>
      </c>
      <c r="L148" s="69">
        <v>33.333333333333336</v>
      </c>
      <c r="M148" s="45" t="s">
        <v>13</v>
      </c>
      <c r="N148" s="35" t="s">
        <v>37</v>
      </c>
      <c r="O148" s="125" t="s">
        <v>38</v>
      </c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6"/>
      <c r="CE148" s="36"/>
      <c r="CF148" s="36"/>
      <c r="CG148" s="36"/>
      <c r="CH148" s="36"/>
      <c r="CI148" s="36"/>
      <c r="CJ148" s="36"/>
      <c r="CK148" s="36"/>
      <c r="CL148" s="36"/>
      <c r="CM148" s="36"/>
      <c r="CN148" s="36"/>
      <c r="CO148" s="36"/>
      <c r="CP148" s="36"/>
      <c r="CQ148" s="36"/>
      <c r="CR148" s="36"/>
      <c r="CS148" s="36"/>
      <c r="CT148" s="36"/>
      <c r="CU148" s="36"/>
      <c r="CV148" s="36"/>
      <c r="CW148" s="36"/>
      <c r="CX148" s="36"/>
      <c r="CY148" s="36"/>
      <c r="CZ148" s="36"/>
      <c r="DA148" s="36"/>
      <c r="DB148" s="36"/>
      <c r="DC148" s="36"/>
      <c r="DD148" s="36"/>
      <c r="DE148" s="36"/>
      <c r="DF148" s="36"/>
      <c r="DG148" s="36"/>
      <c r="DH148" s="36"/>
      <c r="DI148" s="36"/>
      <c r="DJ148" s="36"/>
      <c r="DK148" s="36"/>
      <c r="DL148" s="36"/>
      <c r="DM148" s="36"/>
      <c r="DN148" s="36"/>
      <c r="DO148" s="36"/>
      <c r="DP148" s="36"/>
      <c r="DQ148" s="36"/>
      <c r="DR148" s="36"/>
      <c r="DS148" s="36"/>
      <c r="DT148" s="36"/>
      <c r="DU148" s="36"/>
      <c r="DV148" s="36"/>
      <c r="DW148" s="36"/>
      <c r="DX148" s="36"/>
      <c r="DY148" s="36"/>
      <c r="DZ148" s="36"/>
      <c r="EA148" s="36"/>
      <c r="EB148" s="36"/>
      <c r="EC148" s="36"/>
      <c r="ED148" s="36"/>
      <c r="EE148" s="36"/>
      <c r="EF148" s="36"/>
      <c r="EG148" s="36"/>
      <c r="EH148" s="36"/>
      <c r="EI148" s="36"/>
      <c r="EJ148" s="36"/>
      <c r="EK148" s="36"/>
      <c r="EL148" s="36"/>
      <c r="EM148" s="36"/>
      <c r="EN148" s="36"/>
      <c r="EO148" s="36"/>
      <c r="EP148" s="36"/>
      <c r="EQ148" s="36"/>
      <c r="ER148" s="36"/>
      <c r="ES148" s="36"/>
      <c r="ET148" s="36"/>
      <c r="EU148" s="36"/>
      <c r="EV148" s="36"/>
      <c r="EW148" s="36"/>
      <c r="EX148" s="36"/>
      <c r="EY148" s="36"/>
      <c r="EZ148" s="36"/>
      <c r="FA148" s="36"/>
      <c r="FB148" s="36"/>
      <c r="FC148" s="36"/>
      <c r="FD148" s="36"/>
      <c r="FE148" s="36"/>
      <c r="FF148" s="36"/>
      <c r="FG148" s="36"/>
      <c r="FH148" s="36"/>
      <c r="FI148" s="36"/>
      <c r="FJ148" s="36"/>
      <c r="FK148" s="36"/>
      <c r="FL148" s="36"/>
      <c r="FM148" s="36"/>
      <c r="FN148" s="36"/>
      <c r="FO148" s="36"/>
      <c r="FP148" s="36"/>
      <c r="FQ148" s="36"/>
      <c r="FR148" s="36"/>
      <c r="FS148" s="36"/>
      <c r="FT148" s="36"/>
      <c r="FU148" s="36"/>
      <c r="FV148" s="36"/>
      <c r="FW148" s="36"/>
      <c r="FX148" s="36"/>
      <c r="FY148" s="36"/>
      <c r="FZ148" s="36"/>
      <c r="GA148" s="36"/>
      <c r="GB148" s="36"/>
      <c r="GC148" s="36"/>
      <c r="GD148" s="36"/>
      <c r="GE148" s="36"/>
      <c r="GF148" s="36"/>
      <c r="GG148" s="36"/>
      <c r="GH148" s="36"/>
      <c r="GI148" s="36"/>
      <c r="GJ148" s="36"/>
      <c r="GK148" s="36"/>
      <c r="GL148" s="36"/>
      <c r="GM148" s="36"/>
      <c r="GN148" s="36"/>
      <c r="GO148" s="36"/>
      <c r="GP148" s="36"/>
      <c r="GQ148" s="36"/>
      <c r="GR148" s="36"/>
      <c r="GS148" s="36"/>
      <c r="GT148" s="36"/>
      <c r="GU148" s="36"/>
      <c r="GV148" s="36"/>
      <c r="GW148" s="36"/>
      <c r="GX148" s="36"/>
      <c r="GY148" s="36"/>
    </row>
    <row r="149" spans="1:207" ht="25.5" customHeight="1" x14ac:dyDescent="0.2">
      <c r="A149" s="63">
        <v>645500</v>
      </c>
      <c r="B149" s="131" t="s">
        <v>607</v>
      </c>
      <c r="C149" s="29">
        <v>0.02</v>
      </c>
      <c r="D149" s="45">
        <v>0</v>
      </c>
      <c r="E149" s="45">
        <v>3</v>
      </c>
      <c r="F149" s="45" t="s">
        <v>252</v>
      </c>
      <c r="G149" s="45" t="s">
        <v>27</v>
      </c>
      <c r="H149" s="62">
        <v>42083</v>
      </c>
      <c r="I149" s="45" t="s">
        <v>28</v>
      </c>
      <c r="J149" s="45" t="s">
        <v>253</v>
      </c>
      <c r="K149" s="45">
        <v>3</v>
      </c>
      <c r="L149" s="69">
        <v>150</v>
      </c>
      <c r="M149" s="45" t="s">
        <v>13</v>
      </c>
      <c r="N149" s="35" t="s">
        <v>37</v>
      </c>
      <c r="O149" s="125" t="s">
        <v>38</v>
      </c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  <c r="CD149" s="36"/>
      <c r="CE149" s="36"/>
      <c r="CF149" s="36"/>
      <c r="CG149" s="36"/>
      <c r="CH149" s="36"/>
      <c r="CI149" s="36"/>
      <c r="CJ149" s="36"/>
      <c r="CK149" s="36"/>
      <c r="CL149" s="36"/>
      <c r="CM149" s="36"/>
      <c r="CN149" s="36"/>
      <c r="CO149" s="36"/>
      <c r="CP149" s="36"/>
      <c r="CQ149" s="36"/>
      <c r="CR149" s="36"/>
      <c r="CS149" s="36"/>
      <c r="CT149" s="36"/>
      <c r="CU149" s="36"/>
      <c r="CV149" s="36"/>
      <c r="CW149" s="36"/>
      <c r="CX149" s="36"/>
      <c r="CY149" s="36"/>
      <c r="CZ149" s="36"/>
      <c r="DA149" s="36"/>
      <c r="DB149" s="36"/>
      <c r="DC149" s="36"/>
      <c r="DD149" s="36"/>
      <c r="DE149" s="36"/>
      <c r="DF149" s="36"/>
      <c r="DG149" s="36"/>
      <c r="DH149" s="36"/>
      <c r="DI149" s="36"/>
      <c r="DJ149" s="36"/>
      <c r="DK149" s="36"/>
      <c r="DL149" s="36"/>
      <c r="DM149" s="36"/>
      <c r="DN149" s="36"/>
      <c r="DO149" s="36"/>
      <c r="DP149" s="36"/>
      <c r="DQ149" s="36"/>
      <c r="DR149" s="36"/>
      <c r="DS149" s="36"/>
      <c r="DT149" s="36"/>
      <c r="DU149" s="36"/>
      <c r="DV149" s="36"/>
      <c r="DW149" s="36"/>
      <c r="DX149" s="36"/>
      <c r="DY149" s="36"/>
      <c r="DZ149" s="36"/>
      <c r="EA149" s="36"/>
      <c r="EB149" s="36"/>
      <c r="EC149" s="36"/>
      <c r="ED149" s="36"/>
      <c r="EE149" s="36"/>
      <c r="EF149" s="36"/>
      <c r="EG149" s="36"/>
      <c r="EH149" s="36"/>
      <c r="EI149" s="36"/>
      <c r="EJ149" s="36"/>
      <c r="EK149" s="36"/>
      <c r="EL149" s="36"/>
      <c r="EM149" s="36"/>
      <c r="EN149" s="36"/>
      <c r="EO149" s="36"/>
      <c r="EP149" s="36"/>
      <c r="EQ149" s="36"/>
      <c r="ER149" s="36"/>
      <c r="ES149" s="36"/>
      <c r="ET149" s="36"/>
      <c r="EU149" s="36"/>
      <c r="EV149" s="36"/>
      <c r="EW149" s="36"/>
      <c r="EX149" s="36"/>
      <c r="EY149" s="36"/>
      <c r="EZ149" s="36"/>
      <c r="FA149" s="36"/>
      <c r="FB149" s="36"/>
      <c r="FC149" s="36"/>
      <c r="FD149" s="36"/>
      <c r="FE149" s="36"/>
      <c r="FF149" s="36"/>
      <c r="FG149" s="36"/>
      <c r="FH149" s="36"/>
      <c r="FI149" s="36"/>
      <c r="FJ149" s="36"/>
      <c r="FK149" s="36"/>
      <c r="FL149" s="36"/>
      <c r="FM149" s="36"/>
      <c r="FN149" s="36"/>
      <c r="FO149" s="36"/>
      <c r="FP149" s="36"/>
      <c r="FQ149" s="36"/>
      <c r="FR149" s="36"/>
      <c r="FS149" s="36"/>
      <c r="FT149" s="36"/>
      <c r="FU149" s="36"/>
      <c r="FV149" s="36"/>
      <c r="FW149" s="36"/>
      <c r="FX149" s="36"/>
      <c r="FY149" s="36"/>
      <c r="FZ149" s="36"/>
      <c r="GA149" s="36"/>
      <c r="GB149" s="36"/>
      <c r="GC149" s="36"/>
      <c r="GD149" s="36"/>
      <c r="GE149" s="36"/>
      <c r="GF149" s="36"/>
      <c r="GG149" s="36"/>
      <c r="GH149" s="36"/>
      <c r="GI149" s="36"/>
      <c r="GJ149" s="36"/>
      <c r="GK149" s="36"/>
      <c r="GL149" s="36"/>
      <c r="GM149" s="36"/>
      <c r="GN149" s="36"/>
      <c r="GO149" s="36"/>
      <c r="GP149" s="36"/>
      <c r="GQ149" s="36"/>
      <c r="GR149" s="36"/>
      <c r="GS149" s="36"/>
      <c r="GT149" s="36"/>
      <c r="GU149" s="36"/>
      <c r="GV149" s="36"/>
      <c r="GW149" s="36"/>
      <c r="GX149" s="36"/>
      <c r="GY149" s="36"/>
    </row>
    <row r="150" spans="1:207" ht="25.5" customHeight="1" x14ac:dyDescent="0.2">
      <c r="A150" s="28">
        <v>603300</v>
      </c>
      <c r="B150" s="131" t="s">
        <v>257</v>
      </c>
      <c r="C150" s="38">
        <v>0.4</v>
      </c>
      <c r="D150" s="33">
        <v>0</v>
      </c>
      <c r="E150" s="33">
        <v>58</v>
      </c>
      <c r="F150" s="118" t="s">
        <v>258</v>
      </c>
      <c r="G150" s="33" t="s">
        <v>27</v>
      </c>
      <c r="H150" s="60">
        <v>41579</v>
      </c>
      <c r="I150" s="34" t="s">
        <v>28</v>
      </c>
      <c r="J150" s="33" t="s">
        <v>203</v>
      </c>
      <c r="K150" s="33">
        <v>58</v>
      </c>
      <c r="L150" s="69">
        <v>145</v>
      </c>
      <c r="M150" s="33" t="s">
        <v>13</v>
      </c>
      <c r="N150" s="35" t="s">
        <v>37</v>
      </c>
      <c r="O150" s="125" t="s">
        <v>38</v>
      </c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6"/>
      <c r="CE150" s="36"/>
      <c r="CF150" s="36"/>
      <c r="CG150" s="36"/>
      <c r="CH150" s="36"/>
      <c r="CI150" s="36"/>
      <c r="CJ150" s="36"/>
      <c r="CK150" s="36"/>
      <c r="CL150" s="36"/>
      <c r="CM150" s="36"/>
      <c r="CN150" s="36"/>
      <c r="CO150" s="36"/>
      <c r="CP150" s="36"/>
      <c r="CQ150" s="36"/>
      <c r="CR150" s="36"/>
      <c r="CS150" s="36"/>
      <c r="CT150" s="36"/>
      <c r="CU150" s="36"/>
      <c r="CV150" s="36"/>
      <c r="CW150" s="36"/>
      <c r="CX150" s="36"/>
      <c r="CY150" s="36"/>
      <c r="CZ150" s="36"/>
      <c r="DA150" s="36"/>
      <c r="DB150" s="36"/>
      <c r="DC150" s="36"/>
      <c r="DD150" s="36"/>
      <c r="DE150" s="36"/>
      <c r="DF150" s="36"/>
      <c r="DG150" s="36"/>
      <c r="DH150" s="36"/>
      <c r="DI150" s="36"/>
      <c r="DJ150" s="36"/>
      <c r="DK150" s="36"/>
      <c r="DL150" s="36"/>
      <c r="DM150" s="36"/>
      <c r="DN150" s="36"/>
      <c r="DO150" s="36"/>
      <c r="DP150" s="36"/>
      <c r="DQ150" s="36"/>
      <c r="DR150" s="36"/>
      <c r="DS150" s="36"/>
      <c r="DT150" s="36"/>
      <c r="DU150" s="36"/>
      <c r="DV150" s="36"/>
      <c r="DW150" s="36"/>
      <c r="DX150" s="36"/>
      <c r="DY150" s="36"/>
      <c r="DZ150" s="36"/>
      <c r="EA150" s="36"/>
      <c r="EB150" s="36"/>
      <c r="EC150" s="36"/>
      <c r="ED150" s="36"/>
      <c r="EE150" s="36"/>
      <c r="EF150" s="36"/>
      <c r="EG150" s="36"/>
      <c r="EH150" s="36"/>
      <c r="EI150" s="36"/>
      <c r="EJ150" s="36"/>
      <c r="EK150" s="36"/>
      <c r="EL150" s="36"/>
      <c r="EM150" s="36"/>
      <c r="EN150" s="36"/>
      <c r="EO150" s="36"/>
      <c r="EP150" s="36"/>
      <c r="EQ150" s="36"/>
      <c r="ER150" s="36"/>
      <c r="ES150" s="36"/>
      <c r="ET150" s="36"/>
      <c r="EU150" s="36"/>
      <c r="EV150" s="36"/>
      <c r="EW150" s="36"/>
      <c r="EX150" s="36"/>
      <c r="EY150" s="36"/>
      <c r="EZ150" s="36"/>
      <c r="FA150" s="36"/>
      <c r="FB150" s="36"/>
      <c r="FC150" s="36"/>
      <c r="FD150" s="36"/>
      <c r="FE150" s="36"/>
      <c r="FF150" s="36"/>
      <c r="FG150" s="36"/>
      <c r="FH150" s="36"/>
      <c r="FI150" s="36"/>
      <c r="FJ150" s="36"/>
      <c r="FK150" s="36"/>
      <c r="FL150" s="36"/>
      <c r="FM150" s="36"/>
      <c r="FN150" s="36"/>
      <c r="FO150" s="36"/>
      <c r="FP150" s="36"/>
      <c r="FQ150" s="36"/>
      <c r="FR150" s="36"/>
      <c r="FS150" s="36"/>
      <c r="FT150" s="36"/>
      <c r="FU150" s="36"/>
      <c r="FV150" s="36"/>
      <c r="FW150" s="36"/>
      <c r="FX150" s="36"/>
      <c r="FY150" s="36"/>
      <c r="FZ150" s="36"/>
      <c r="GA150" s="36"/>
      <c r="GB150" s="36"/>
      <c r="GC150" s="36"/>
      <c r="GD150" s="36"/>
      <c r="GE150" s="36"/>
      <c r="GF150" s="36"/>
      <c r="GG150" s="36"/>
      <c r="GH150" s="36"/>
      <c r="GI150" s="36"/>
      <c r="GJ150" s="36"/>
      <c r="GK150" s="36"/>
      <c r="GL150" s="36"/>
      <c r="GM150" s="36"/>
      <c r="GN150" s="36"/>
      <c r="GO150" s="36"/>
      <c r="GP150" s="36"/>
      <c r="GQ150" s="36"/>
      <c r="GR150" s="36"/>
      <c r="GS150" s="36"/>
      <c r="GT150" s="36"/>
      <c r="GU150" s="36"/>
      <c r="GV150" s="36"/>
      <c r="GW150" s="36"/>
      <c r="GX150" s="36"/>
      <c r="GY150" s="36"/>
    </row>
    <row r="151" spans="1:207" ht="25.5" customHeight="1" x14ac:dyDescent="0.2">
      <c r="A151" s="28">
        <v>557000</v>
      </c>
      <c r="B151" s="131" t="s">
        <v>492</v>
      </c>
      <c r="C151" s="38">
        <v>0.23350000000000001</v>
      </c>
      <c r="D151" s="33">
        <v>0</v>
      </c>
      <c r="E151" s="33">
        <v>35</v>
      </c>
      <c r="F151" s="45" t="s">
        <v>468</v>
      </c>
      <c r="G151" s="45" t="s">
        <v>27</v>
      </c>
      <c r="H151" s="46">
        <v>41001</v>
      </c>
      <c r="I151" s="33" t="s">
        <v>119</v>
      </c>
      <c r="J151" s="33" t="s">
        <v>120</v>
      </c>
      <c r="K151" s="33">
        <v>35</v>
      </c>
      <c r="L151" s="69">
        <v>149.89293361884367</v>
      </c>
      <c r="M151" s="33" t="s">
        <v>13</v>
      </c>
      <c r="N151" s="137" t="s">
        <v>101</v>
      </c>
      <c r="O151" s="33" t="s">
        <v>38</v>
      </c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  <c r="CU151" s="36"/>
      <c r="CV151" s="36"/>
      <c r="CW151" s="36"/>
      <c r="CX151" s="36"/>
      <c r="CY151" s="36"/>
      <c r="CZ151" s="36"/>
      <c r="DA151" s="36"/>
      <c r="DB151" s="36"/>
      <c r="DC151" s="36"/>
      <c r="DD151" s="36"/>
      <c r="DE151" s="36"/>
      <c r="DF151" s="36"/>
      <c r="DG151" s="36"/>
      <c r="DH151" s="36"/>
      <c r="DI151" s="36"/>
      <c r="DJ151" s="36"/>
      <c r="DK151" s="36"/>
      <c r="DL151" s="36"/>
      <c r="DM151" s="36"/>
      <c r="DN151" s="36"/>
      <c r="DO151" s="36"/>
      <c r="DP151" s="36"/>
      <c r="DQ151" s="36"/>
      <c r="DR151" s="36"/>
      <c r="DS151" s="36"/>
      <c r="DT151" s="36"/>
      <c r="DU151" s="36"/>
      <c r="DV151" s="36"/>
      <c r="DW151" s="36"/>
      <c r="DX151" s="36"/>
      <c r="DY151" s="36"/>
      <c r="DZ151" s="36"/>
      <c r="EA151" s="36"/>
      <c r="EB151" s="36"/>
      <c r="EC151" s="36"/>
      <c r="ED151" s="36"/>
      <c r="EE151" s="36"/>
      <c r="EF151" s="36"/>
      <c r="EG151" s="36"/>
      <c r="EH151" s="36"/>
      <c r="EI151" s="36"/>
      <c r="EJ151" s="36"/>
      <c r="EK151" s="36"/>
      <c r="EL151" s="36"/>
      <c r="EM151" s="36"/>
      <c r="EN151" s="36"/>
      <c r="EO151" s="36"/>
      <c r="EP151" s="36"/>
      <c r="EQ151" s="36"/>
      <c r="ER151" s="36"/>
      <c r="ES151" s="36"/>
      <c r="ET151" s="36"/>
      <c r="EU151" s="36"/>
      <c r="EV151" s="36"/>
      <c r="EW151" s="36"/>
      <c r="EX151" s="36"/>
      <c r="EY151" s="36"/>
      <c r="EZ151" s="36"/>
      <c r="FA151" s="36"/>
      <c r="FB151" s="36"/>
      <c r="FC151" s="36"/>
      <c r="FD151" s="36"/>
      <c r="FE151" s="36"/>
      <c r="FF151" s="36"/>
      <c r="FG151" s="36"/>
      <c r="FH151" s="36"/>
      <c r="FI151" s="36"/>
      <c r="FJ151" s="36"/>
      <c r="FK151" s="36"/>
      <c r="FL151" s="36"/>
      <c r="FM151" s="36"/>
      <c r="FN151" s="36"/>
      <c r="FO151" s="36"/>
      <c r="FP151" s="36"/>
      <c r="FQ151" s="36"/>
      <c r="FR151" s="36"/>
      <c r="FS151" s="36"/>
      <c r="FT151" s="36"/>
      <c r="FU151" s="36"/>
      <c r="FV151" s="36"/>
      <c r="FW151" s="36"/>
      <c r="FX151" s="36"/>
      <c r="FY151" s="36"/>
      <c r="FZ151" s="36"/>
      <c r="GA151" s="36"/>
      <c r="GB151" s="36"/>
      <c r="GC151" s="36"/>
      <c r="GD151" s="36"/>
      <c r="GE151" s="36"/>
      <c r="GF151" s="36"/>
      <c r="GG151" s="36"/>
      <c r="GH151" s="36"/>
      <c r="GI151" s="36"/>
      <c r="GJ151" s="36"/>
      <c r="GK151" s="36"/>
      <c r="GL151" s="36"/>
      <c r="GM151" s="36"/>
      <c r="GN151" s="36"/>
      <c r="GO151" s="36"/>
      <c r="GP151" s="36"/>
      <c r="GQ151" s="36"/>
      <c r="GR151" s="36"/>
      <c r="GS151" s="36"/>
      <c r="GT151" s="36"/>
      <c r="GU151" s="36"/>
      <c r="GV151" s="36"/>
      <c r="GW151" s="36"/>
      <c r="GX151" s="36"/>
      <c r="GY151" s="36"/>
    </row>
    <row r="152" spans="1:207" ht="25.5" customHeight="1" x14ac:dyDescent="0.2">
      <c r="A152" s="28">
        <v>647500</v>
      </c>
      <c r="B152" s="131" t="s">
        <v>639</v>
      </c>
      <c r="C152" s="29">
        <v>0.11</v>
      </c>
      <c r="D152" s="45">
        <v>0</v>
      </c>
      <c r="E152" s="45">
        <v>7</v>
      </c>
      <c r="F152" s="143" t="s">
        <v>114</v>
      </c>
      <c r="G152" s="45" t="s">
        <v>27</v>
      </c>
      <c r="H152" s="141">
        <v>41883</v>
      </c>
      <c r="I152" s="45" t="s">
        <v>28</v>
      </c>
      <c r="J152" s="45" t="s">
        <v>115</v>
      </c>
      <c r="K152" s="45">
        <v>7</v>
      </c>
      <c r="L152" s="69">
        <v>63.636363636363633</v>
      </c>
      <c r="M152" s="45" t="s">
        <v>13</v>
      </c>
      <c r="N152" s="35" t="s">
        <v>30</v>
      </c>
      <c r="O152" s="125" t="s">
        <v>15</v>
      </c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  <c r="BZ152" s="36"/>
      <c r="CA152" s="36"/>
      <c r="CB152" s="36"/>
      <c r="CC152" s="36"/>
      <c r="CD152" s="36"/>
      <c r="CE152" s="36"/>
      <c r="CF152" s="36"/>
      <c r="CG152" s="36"/>
      <c r="CH152" s="36"/>
      <c r="CI152" s="36"/>
      <c r="CJ152" s="36"/>
      <c r="CK152" s="36"/>
      <c r="CL152" s="36"/>
      <c r="CM152" s="36"/>
      <c r="CN152" s="36"/>
      <c r="CO152" s="36"/>
      <c r="CP152" s="36"/>
      <c r="CQ152" s="36"/>
      <c r="CR152" s="36"/>
      <c r="CS152" s="36"/>
      <c r="CT152" s="36"/>
      <c r="CU152" s="36"/>
      <c r="CV152" s="36"/>
      <c r="CW152" s="36"/>
      <c r="CX152" s="36"/>
      <c r="CY152" s="36"/>
      <c r="CZ152" s="36"/>
      <c r="DA152" s="36"/>
      <c r="DB152" s="36"/>
      <c r="DC152" s="36"/>
      <c r="DD152" s="36"/>
      <c r="DE152" s="36"/>
      <c r="DF152" s="36"/>
      <c r="DG152" s="36"/>
      <c r="DH152" s="36"/>
      <c r="DI152" s="36"/>
      <c r="DJ152" s="36"/>
      <c r="DK152" s="36"/>
      <c r="DL152" s="36"/>
      <c r="DM152" s="36"/>
      <c r="DN152" s="36"/>
      <c r="DO152" s="36"/>
      <c r="DP152" s="36"/>
      <c r="DQ152" s="36"/>
      <c r="DR152" s="36"/>
      <c r="DS152" s="36"/>
      <c r="DT152" s="36"/>
      <c r="DU152" s="36"/>
      <c r="DV152" s="36"/>
      <c r="DW152" s="36"/>
      <c r="DX152" s="36"/>
      <c r="DY152" s="36"/>
      <c r="DZ152" s="36"/>
      <c r="EA152" s="36"/>
      <c r="EB152" s="36"/>
      <c r="EC152" s="36"/>
      <c r="ED152" s="36"/>
      <c r="EE152" s="36"/>
      <c r="EF152" s="36"/>
      <c r="EG152" s="36"/>
      <c r="EH152" s="36"/>
      <c r="EI152" s="36"/>
      <c r="EJ152" s="36"/>
      <c r="EK152" s="36"/>
      <c r="EL152" s="36"/>
      <c r="EM152" s="36"/>
      <c r="EN152" s="36"/>
      <c r="EO152" s="36"/>
      <c r="EP152" s="36"/>
      <c r="EQ152" s="36"/>
      <c r="ER152" s="36"/>
      <c r="ES152" s="36"/>
      <c r="ET152" s="36"/>
      <c r="EU152" s="36"/>
      <c r="EV152" s="36"/>
      <c r="EW152" s="36"/>
      <c r="EX152" s="36"/>
      <c r="EY152" s="36"/>
      <c r="EZ152" s="36"/>
      <c r="FA152" s="36"/>
      <c r="FB152" s="36"/>
      <c r="FC152" s="36"/>
      <c r="FD152" s="36"/>
      <c r="FE152" s="36"/>
      <c r="FF152" s="36"/>
      <c r="FG152" s="36"/>
      <c r="FH152" s="36"/>
      <c r="FI152" s="36"/>
      <c r="FJ152" s="36"/>
      <c r="FK152" s="36"/>
      <c r="FL152" s="36"/>
      <c r="FM152" s="36"/>
      <c r="FN152" s="36"/>
      <c r="FO152" s="36"/>
      <c r="FP152" s="36"/>
      <c r="FQ152" s="36"/>
      <c r="FR152" s="36"/>
      <c r="FS152" s="36"/>
      <c r="FT152" s="36"/>
      <c r="FU152" s="36"/>
      <c r="FV152" s="36"/>
      <c r="FW152" s="36"/>
      <c r="FX152" s="36"/>
      <c r="FY152" s="36"/>
      <c r="FZ152" s="36"/>
      <c r="GA152" s="36"/>
      <c r="GB152" s="36"/>
      <c r="GC152" s="36"/>
      <c r="GD152" s="36"/>
      <c r="GE152" s="36"/>
      <c r="GF152" s="36"/>
      <c r="GG152" s="36"/>
      <c r="GH152" s="36"/>
      <c r="GI152" s="36"/>
      <c r="GJ152" s="36"/>
      <c r="GK152" s="36"/>
      <c r="GL152" s="36"/>
      <c r="GM152" s="36"/>
      <c r="GN152" s="36"/>
      <c r="GO152" s="36"/>
      <c r="GP152" s="36"/>
      <c r="GQ152" s="36"/>
      <c r="GR152" s="36"/>
      <c r="GS152" s="36"/>
      <c r="GT152" s="36"/>
      <c r="GU152" s="36"/>
      <c r="GV152" s="36"/>
      <c r="GW152" s="36"/>
      <c r="GX152" s="36"/>
      <c r="GY152" s="36"/>
    </row>
    <row r="153" spans="1:207" ht="25.5" customHeight="1" x14ac:dyDescent="0.2">
      <c r="A153" s="28">
        <v>642500</v>
      </c>
      <c r="B153" s="131" t="s">
        <v>614</v>
      </c>
      <c r="C153" s="29">
        <v>0.33</v>
      </c>
      <c r="D153" s="45">
        <v>0</v>
      </c>
      <c r="E153" s="45">
        <v>7</v>
      </c>
      <c r="F153" s="45" t="s">
        <v>224</v>
      </c>
      <c r="G153" s="45" t="s">
        <v>27</v>
      </c>
      <c r="H153" s="31">
        <v>42023</v>
      </c>
      <c r="I153" s="45" t="s">
        <v>28</v>
      </c>
      <c r="J153" s="45" t="s">
        <v>57</v>
      </c>
      <c r="K153" s="45">
        <v>7</v>
      </c>
      <c r="L153" s="69">
        <v>21.212121212121211</v>
      </c>
      <c r="M153" s="45" t="s">
        <v>13</v>
      </c>
      <c r="N153" s="35" t="s">
        <v>30</v>
      </c>
      <c r="O153" s="125" t="s">
        <v>15</v>
      </c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  <c r="CA153" s="36"/>
      <c r="CB153" s="36"/>
      <c r="CC153" s="36"/>
      <c r="CD153" s="36"/>
      <c r="CE153" s="36"/>
      <c r="CF153" s="36"/>
      <c r="CG153" s="36"/>
      <c r="CH153" s="36"/>
      <c r="CI153" s="36"/>
      <c r="CJ153" s="36"/>
      <c r="CK153" s="36"/>
      <c r="CL153" s="36"/>
      <c r="CM153" s="36"/>
      <c r="CN153" s="36"/>
      <c r="CO153" s="36"/>
      <c r="CP153" s="36"/>
      <c r="CQ153" s="36"/>
      <c r="CR153" s="36"/>
      <c r="CS153" s="36"/>
      <c r="CT153" s="36"/>
      <c r="CU153" s="36"/>
      <c r="CV153" s="36"/>
      <c r="CW153" s="36"/>
      <c r="CX153" s="36"/>
      <c r="CY153" s="36"/>
      <c r="CZ153" s="36"/>
      <c r="DA153" s="36"/>
      <c r="DB153" s="36"/>
      <c r="DC153" s="36"/>
      <c r="DD153" s="36"/>
      <c r="DE153" s="36"/>
      <c r="DF153" s="36"/>
      <c r="DG153" s="36"/>
      <c r="DH153" s="36"/>
      <c r="DI153" s="36"/>
      <c r="DJ153" s="36"/>
      <c r="DK153" s="36"/>
      <c r="DL153" s="36"/>
      <c r="DM153" s="36"/>
      <c r="DN153" s="36"/>
      <c r="DO153" s="36"/>
      <c r="DP153" s="36"/>
      <c r="DQ153" s="36"/>
      <c r="DR153" s="36"/>
      <c r="DS153" s="36"/>
      <c r="DT153" s="36"/>
      <c r="DU153" s="36"/>
      <c r="DV153" s="36"/>
      <c r="DW153" s="36"/>
      <c r="DX153" s="36"/>
      <c r="DY153" s="36"/>
      <c r="DZ153" s="36"/>
      <c r="EA153" s="36"/>
      <c r="EB153" s="36"/>
      <c r="EC153" s="36"/>
      <c r="ED153" s="36"/>
      <c r="EE153" s="36"/>
      <c r="EF153" s="36"/>
      <c r="EG153" s="36"/>
      <c r="EH153" s="36"/>
      <c r="EI153" s="36"/>
      <c r="EJ153" s="36"/>
      <c r="EK153" s="36"/>
      <c r="EL153" s="36"/>
      <c r="EM153" s="36"/>
      <c r="EN153" s="36"/>
      <c r="EO153" s="36"/>
      <c r="EP153" s="36"/>
      <c r="EQ153" s="36"/>
      <c r="ER153" s="36"/>
      <c r="ES153" s="36"/>
      <c r="ET153" s="36"/>
      <c r="EU153" s="36"/>
      <c r="EV153" s="36"/>
      <c r="EW153" s="36"/>
      <c r="EX153" s="36"/>
      <c r="EY153" s="36"/>
      <c r="EZ153" s="36"/>
      <c r="FA153" s="36"/>
      <c r="FB153" s="36"/>
      <c r="FC153" s="36"/>
      <c r="FD153" s="36"/>
      <c r="FE153" s="36"/>
      <c r="FF153" s="36"/>
      <c r="FG153" s="36"/>
      <c r="FH153" s="36"/>
      <c r="FI153" s="36"/>
      <c r="FJ153" s="36"/>
      <c r="FK153" s="36"/>
      <c r="FL153" s="36"/>
      <c r="FM153" s="36"/>
      <c r="FN153" s="36"/>
      <c r="FO153" s="36"/>
      <c r="FP153" s="36"/>
      <c r="FQ153" s="36"/>
      <c r="FR153" s="36"/>
      <c r="FS153" s="36"/>
      <c r="FT153" s="36"/>
      <c r="FU153" s="36"/>
      <c r="FV153" s="36"/>
      <c r="FW153" s="36"/>
      <c r="FX153" s="36"/>
      <c r="FY153" s="36"/>
      <c r="FZ153" s="36"/>
      <c r="GA153" s="36"/>
      <c r="GB153" s="36"/>
      <c r="GC153" s="36"/>
      <c r="GD153" s="36"/>
      <c r="GE153" s="36"/>
      <c r="GF153" s="36"/>
      <c r="GG153" s="36"/>
      <c r="GH153" s="36"/>
      <c r="GI153" s="36"/>
      <c r="GJ153" s="36"/>
      <c r="GK153" s="36"/>
      <c r="GL153" s="36"/>
      <c r="GM153" s="36"/>
      <c r="GN153" s="36"/>
      <c r="GO153" s="36"/>
      <c r="GP153" s="36"/>
      <c r="GQ153" s="36"/>
      <c r="GR153" s="36"/>
      <c r="GS153" s="36"/>
      <c r="GT153" s="36"/>
      <c r="GU153" s="36"/>
      <c r="GV153" s="36"/>
      <c r="GW153" s="36"/>
      <c r="GX153" s="36"/>
      <c r="GY153" s="36"/>
    </row>
    <row r="154" spans="1:207" ht="25.5" customHeight="1" x14ac:dyDescent="0.2">
      <c r="A154" s="63">
        <v>644600</v>
      </c>
      <c r="B154" s="131" t="s">
        <v>610</v>
      </c>
      <c r="C154" s="29">
        <v>0.17</v>
      </c>
      <c r="D154" s="45">
        <v>0</v>
      </c>
      <c r="E154" s="45">
        <v>4</v>
      </c>
      <c r="F154" s="45" t="s">
        <v>241</v>
      </c>
      <c r="G154" s="45" t="s">
        <v>27</v>
      </c>
      <c r="H154" s="32">
        <v>42055</v>
      </c>
      <c r="I154" s="45" t="s">
        <v>28</v>
      </c>
      <c r="J154" s="45" t="s">
        <v>242</v>
      </c>
      <c r="K154" s="45">
        <v>4</v>
      </c>
      <c r="L154" s="69">
        <v>23.52941176470588</v>
      </c>
      <c r="M154" s="45" t="s">
        <v>13</v>
      </c>
      <c r="N154" s="35" t="s">
        <v>19</v>
      </c>
      <c r="O154" s="125" t="s">
        <v>38</v>
      </c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  <c r="BZ154" s="36"/>
      <c r="CA154" s="36"/>
      <c r="CB154" s="36"/>
      <c r="CC154" s="36"/>
      <c r="CD154" s="36"/>
      <c r="CE154" s="36"/>
      <c r="CF154" s="36"/>
      <c r="CG154" s="36"/>
      <c r="CH154" s="36"/>
      <c r="CI154" s="36"/>
      <c r="CJ154" s="36"/>
      <c r="CK154" s="36"/>
      <c r="CL154" s="36"/>
      <c r="CM154" s="36"/>
      <c r="CN154" s="36"/>
      <c r="CO154" s="36"/>
      <c r="CP154" s="36"/>
      <c r="CQ154" s="36"/>
      <c r="CR154" s="36"/>
      <c r="CS154" s="36"/>
      <c r="CT154" s="36"/>
      <c r="CU154" s="36"/>
      <c r="CV154" s="36"/>
      <c r="CW154" s="36"/>
      <c r="CX154" s="36"/>
      <c r="CY154" s="36"/>
      <c r="CZ154" s="36"/>
      <c r="DA154" s="36"/>
      <c r="DB154" s="36"/>
      <c r="DC154" s="36"/>
      <c r="DD154" s="36"/>
      <c r="DE154" s="36"/>
      <c r="DF154" s="36"/>
      <c r="DG154" s="36"/>
      <c r="DH154" s="36"/>
      <c r="DI154" s="36"/>
      <c r="DJ154" s="36"/>
      <c r="DK154" s="36"/>
      <c r="DL154" s="36"/>
      <c r="DM154" s="36"/>
      <c r="DN154" s="36"/>
      <c r="DO154" s="36"/>
      <c r="DP154" s="36"/>
      <c r="DQ154" s="36"/>
      <c r="DR154" s="36"/>
      <c r="DS154" s="36"/>
      <c r="DT154" s="36"/>
      <c r="DU154" s="36"/>
      <c r="DV154" s="36"/>
      <c r="DW154" s="36"/>
      <c r="DX154" s="36"/>
      <c r="DY154" s="36"/>
      <c r="DZ154" s="36"/>
      <c r="EA154" s="36"/>
      <c r="EB154" s="36"/>
      <c r="EC154" s="36"/>
      <c r="ED154" s="36"/>
      <c r="EE154" s="36"/>
      <c r="EF154" s="36"/>
      <c r="EG154" s="36"/>
      <c r="EH154" s="36"/>
      <c r="EI154" s="36"/>
      <c r="EJ154" s="36"/>
      <c r="EK154" s="36"/>
      <c r="EL154" s="36"/>
      <c r="EM154" s="36"/>
      <c r="EN154" s="36"/>
      <c r="EO154" s="36"/>
      <c r="EP154" s="36"/>
      <c r="EQ154" s="36"/>
      <c r="ER154" s="36"/>
      <c r="ES154" s="36"/>
      <c r="ET154" s="36"/>
      <c r="EU154" s="36"/>
      <c r="EV154" s="36"/>
      <c r="EW154" s="36"/>
      <c r="EX154" s="36"/>
      <c r="EY154" s="36"/>
      <c r="EZ154" s="36"/>
      <c r="FA154" s="36"/>
      <c r="FB154" s="36"/>
      <c r="FC154" s="36"/>
      <c r="FD154" s="36"/>
      <c r="FE154" s="36"/>
      <c r="FF154" s="36"/>
      <c r="FG154" s="36"/>
      <c r="FH154" s="36"/>
      <c r="FI154" s="36"/>
      <c r="FJ154" s="36"/>
      <c r="FK154" s="36"/>
      <c r="FL154" s="36"/>
      <c r="FM154" s="36"/>
      <c r="FN154" s="36"/>
      <c r="FO154" s="36"/>
      <c r="FP154" s="36"/>
      <c r="FQ154" s="36"/>
      <c r="FR154" s="36"/>
      <c r="FS154" s="36"/>
      <c r="FT154" s="36"/>
      <c r="FU154" s="36"/>
      <c r="FV154" s="36"/>
      <c r="FW154" s="36"/>
      <c r="FX154" s="36"/>
      <c r="FY154" s="36"/>
      <c r="FZ154" s="36"/>
      <c r="GA154" s="36"/>
      <c r="GB154" s="36"/>
      <c r="GC154" s="36"/>
      <c r="GD154" s="36"/>
      <c r="GE154" s="36"/>
      <c r="GF154" s="36"/>
      <c r="GG154" s="36"/>
      <c r="GH154" s="36"/>
      <c r="GI154" s="36"/>
      <c r="GJ154" s="36"/>
      <c r="GK154" s="36"/>
      <c r="GL154" s="36"/>
      <c r="GM154" s="36"/>
      <c r="GN154" s="36"/>
      <c r="GO154" s="36"/>
      <c r="GP154" s="36"/>
      <c r="GQ154" s="36"/>
      <c r="GR154" s="36"/>
      <c r="GS154" s="36"/>
      <c r="GT154" s="36"/>
      <c r="GU154" s="36"/>
      <c r="GV154" s="36"/>
      <c r="GW154" s="36"/>
      <c r="GX154" s="36"/>
      <c r="GY154" s="36"/>
    </row>
    <row r="155" spans="1:207" ht="25.5" customHeight="1" x14ac:dyDescent="0.2">
      <c r="A155" s="28">
        <v>633800</v>
      </c>
      <c r="B155" s="131" t="s">
        <v>605</v>
      </c>
      <c r="C155" s="29">
        <v>0.17</v>
      </c>
      <c r="D155" s="45">
        <v>0</v>
      </c>
      <c r="E155" s="45">
        <v>1</v>
      </c>
      <c r="F155" s="79" t="s">
        <v>260</v>
      </c>
      <c r="G155" s="45" t="s">
        <v>27</v>
      </c>
      <c r="H155" s="61">
        <v>41663</v>
      </c>
      <c r="I155" s="45" t="s">
        <v>28</v>
      </c>
      <c r="J155" s="45" t="s">
        <v>76</v>
      </c>
      <c r="K155" s="45">
        <v>1</v>
      </c>
      <c r="L155" s="69">
        <v>5.8823529411764701</v>
      </c>
      <c r="M155" s="45" t="s">
        <v>13</v>
      </c>
      <c r="N155" s="35" t="s">
        <v>19</v>
      </c>
      <c r="O155" s="125" t="s">
        <v>38</v>
      </c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</row>
    <row r="156" spans="1:207" ht="25.5" customHeight="1" x14ac:dyDescent="0.2">
      <c r="A156" s="28">
        <v>610400</v>
      </c>
      <c r="B156" s="131" t="s">
        <v>261</v>
      </c>
      <c r="C156" s="33">
        <v>0.06</v>
      </c>
      <c r="D156" s="33">
        <v>0</v>
      </c>
      <c r="E156" s="33">
        <v>1</v>
      </c>
      <c r="F156" s="45" t="s">
        <v>457</v>
      </c>
      <c r="G156" s="33" t="s">
        <v>27</v>
      </c>
      <c r="H156" s="34">
        <v>40981</v>
      </c>
      <c r="I156" s="34" t="s">
        <v>28</v>
      </c>
      <c r="J156" s="33" t="s">
        <v>262</v>
      </c>
      <c r="K156" s="33">
        <v>1</v>
      </c>
      <c r="L156" s="69">
        <v>16.666666666666668</v>
      </c>
      <c r="M156" s="33" t="s">
        <v>13</v>
      </c>
      <c r="N156" s="35" t="s">
        <v>85</v>
      </c>
      <c r="O156" s="33" t="s">
        <v>20</v>
      </c>
    </row>
    <row r="157" spans="1:207" ht="25.5" customHeight="1" x14ac:dyDescent="0.2">
      <c r="A157" s="28">
        <v>640900</v>
      </c>
      <c r="B157" s="131" t="s">
        <v>640</v>
      </c>
      <c r="C157" s="29">
        <v>0.19</v>
      </c>
      <c r="D157" s="45">
        <v>0</v>
      </c>
      <c r="E157" s="45">
        <v>18</v>
      </c>
      <c r="F157" s="45" t="s">
        <v>56</v>
      </c>
      <c r="G157" s="45" t="s">
        <v>27</v>
      </c>
      <c r="H157" s="32">
        <v>41796</v>
      </c>
      <c r="I157" s="45" t="s">
        <v>28</v>
      </c>
      <c r="J157" s="45" t="s">
        <v>57</v>
      </c>
      <c r="K157" s="45">
        <v>18</v>
      </c>
      <c r="L157" s="69">
        <v>94.73684210526315</v>
      </c>
      <c r="M157" s="45" t="s">
        <v>13</v>
      </c>
      <c r="N157" s="35" t="s">
        <v>52</v>
      </c>
      <c r="O157" s="125" t="s">
        <v>58</v>
      </c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K157" s="4"/>
      <c r="GL157" s="4"/>
      <c r="GM157" s="4"/>
      <c r="GN157" s="4"/>
      <c r="GO157" s="4"/>
      <c r="GP157" s="4"/>
      <c r="GQ157" s="4"/>
      <c r="GR157" s="4"/>
      <c r="GS157" s="4"/>
      <c r="GT157" s="4"/>
      <c r="GU157" s="4"/>
      <c r="GV157" s="4"/>
      <c r="GW157" s="4"/>
      <c r="GX157" s="4"/>
      <c r="GY157" s="4"/>
    </row>
    <row r="158" spans="1:207" ht="25.5" customHeight="1" x14ac:dyDescent="0.2">
      <c r="A158" s="28">
        <v>604100</v>
      </c>
      <c r="B158" s="131" t="s">
        <v>117</v>
      </c>
      <c r="C158" s="38">
        <v>0.4</v>
      </c>
      <c r="D158" s="33">
        <v>0</v>
      </c>
      <c r="E158" s="33">
        <v>1</v>
      </c>
      <c r="F158" s="45" t="s">
        <v>470</v>
      </c>
      <c r="G158" s="33" t="s">
        <v>27</v>
      </c>
      <c r="H158" s="34">
        <v>40660</v>
      </c>
      <c r="I158" s="34" t="s">
        <v>28</v>
      </c>
      <c r="J158" s="33" t="s">
        <v>76</v>
      </c>
      <c r="K158" s="33">
        <v>1</v>
      </c>
      <c r="L158" s="69">
        <v>2.5</v>
      </c>
      <c r="M158" s="33" t="s">
        <v>13</v>
      </c>
      <c r="N158" s="35" t="s">
        <v>52</v>
      </c>
      <c r="O158" s="33" t="s">
        <v>58</v>
      </c>
    </row>
    <row r="159" spans="1:207" ht="25.5" customHeight="1" x14ac:dyDescent="0.2">
      <c r="A159" s="35">
        <v>595100</v>
      </c>
      <c r="B159" s="131" t="s">
        <v>118</v>
      </c>
      <c r="C159" s="38">
        <v>0.16</v>
      </c>
      <c r="D159" s="33">
        <v>0</v>
      </c>
      <c r="E159" s="33">
        <v>1</v>
      </c>
      <c r="F159" s="125" t="s">
        <v>469</v>
      </c>
      <c r="G159" s="33" t="s">
        <v>27</v>
      </c>
      <c r="H159" s="55">
        <v>40977</v>
      </c>
      <c r="I159" s="34" t="s">
        <v>28</v>
      </c>
      <c r="J159" s="33" t="s">
        <v>76</v>
      </c>
      <c r="K159" s="33">
        <v>1</v>
      </c>
      <c r="L159" s="69">
        <v>6.25</v>
      </c>
      <c r="M159" s="33" t="s">
        <v>13</v>
      </c>
      <c r="N159" s="54" t="s">
        <v>52</v>
      </c>
      <c r="O159" s="33" t="s">
        <v>58</v>
      </c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  <c r="CN159" s="36"/>
      <c r="CO159" s="36"/>
      <c r="CP159" s="36"/>
      <c r="CQ159" s="36"/>
      <c r="CR159" s="36"/>
      <c r="CS159" s="36"/>
      <c r="CT159" s="36"/>
      <c r="CU159" s="36"/>
      <c r="CV159" s="36"/>
      <c r="CW159" s="36"/>
      <c r="CX159" s="36"/>
      <c r="CY159" s="36"/>
      <c r="CZ159" s="36"/>
      <c r="DA159" s="36"/>
      <c r="DB159" s="36"/>
      <c r="DC159" s="36"/>
      <c r="DD159" s="36"/>
      <c r="DE159" s="36"/>
      <c r="DF159" s="36"/>
      <c r="DG159" s="36"/>
      <c r="DH159" s="36"/>
      <c r="DI159" s="36"/>
      <c r="DJ159" s="36"/>
      <c r="DK159" s="36"/>
      <c r="DL159" s="36"/>
      <c r="DM159" s="36"/>
      <c r="DN159" s="36"/>
      <c r="DO159" s="36"/>
      <c r="DP159" s="36"/>
      <c r="DQ159" s="36"/>
      <c r="DR159" s="36"/>
      <c r="DS159" s="36"/>
      <c r="DT159" s="36"/>
      <c r="DU159" s="36"/>
      <c r="DV159" s="36"/>
      <c r="DW159" s="36"/>
      <c r="DX159" s="36"/>
      <c r="DY159" s="36"/>
      <c r="DZ159" s="36"/>
      <c r="EA159" s="36"/>
      <c r="EB159" s="36"/>
      <c r="EC159" s="36"/>
      <c r="ED159" s="36"/>
      <c r="EE159" s="36"/>
      <c r="EF159" s="36"/>
      <c r="EG159" s="36"/>
      <c r="EH159" s="36"/>
      <c r="EI159" s="36"/>
      <c r="EJ159" s="36"/>
      <c r="EK159" s="36"/>
      <c r="EL159" s="36"/>
      <c r="EM159" s="36"/>
      <c r="EN159" s="36"/>
      <c r="EO159" s="36"/>
      <c r="EP159" s="36"/>
      <c r="EQ159" s="36"/>
      <c r="ER159" s="36"/>
      <c r="ES159" s="36"/>
      <c r="ET159" s="36"/>
      <c r="EU159" s="36"/>
      <c r="EV159" s="36"/>
      <c r="EW159" s="36"/>
      <c r="EX159" s="36"/>
      <c r="EY159" s="36"/>
      <c r="EZ159" s="36"/>
      <c r="FA159" s="36"/>
      <c r="FB159" s="36"/>
      <c r="FC159" s="36"/>
      <c r="FD159" s="36"/>
      <c r="FE159" s="36"/>
      <c r="FF159" s="36"/>
      <c r="FG159" s="36"/>
      <c r="FH159" s="36"/>
      <c r="FI159" s="36"/>
      <c r="FJ159" s="36"/>
      <c r="FK159" s="36"/>
      <c r="FL159" s="36"/>
      <c r="FM159" s="36"/>
      <c r="FN159" s="36"/>
      <c r="FO159" s="36"/>
      <c r="FP159" s="36"/>
      <c r="FQ159" s="36"/>
      <c r="FR159" s="36"/>
      <c r="FS159" s="36"/>
      <c r="FT159" s="36"/>
      <c r="FU159" s="36"/>
      <c r="FV159" s="36"/>
      <c r="FW159" s="36"/>
      <c r="FX159" s="36"/>
      <c r="FY159" s="36"/>
      <c r="FZ159" s="36"/>
      <c r="GA159" s="36"/>
      <c r="GB159" s="36"/>
      <c r="GC159" s="36"/>
      <c r="GD159" s="36"/>
      <c r="GE159" s="36"/>
      <c r="GF159" s="36"/>
      <c r="GG159" s="36"/>
      <c r="GH159" s="36"/>
      <c r="GI159" s="36"/>
      <c r="GJ159" s="36"/>
      <c r="GK159" s="36"/>
      <c r="GL159" s="36"/>
      <c r="GM159" s="36"/>
      <c r="GN159" s="36"/>
      <c r="GO159" s="36"/>
      <c r="GP159" s="36"/>
      <c r="GQ159" s="36"/>
      <c r="GR159" s="36"/>
      <c r="GS159" s="36"/>
      <c r="GT159" s="36"/>
      <c r="GU159" s="36"/>
      <c r="GV159" s="36"/>
      <c r="GW159" s="36"/>
      <c r="GX159" s="36"/>
      <c r="GY159" s="36"/>
    </row>
    <row r="160" spans="1:207" ht="25.5" customHeight="1" x14ac:dyDescent="0.2">
      <c r="A160" s="28">
        <v>626600</v>
      </c>
      <c r="B160" s="131" t="s">
        <v>635</v>
      </c>
      <c r="C160" s="29">
        <v>0.15</v>
      </c>
      <c r="D160" s="45">
        <v>0</v>
      </c>
      <c r="E160" s="45">
        <v>3</v>
      </c>
      <c r="F160" s="45" t="s">
        <v>144</v>
      </c>
      <c r="G160" s="45" t="s">
        <v>27</v>
      </c>
      <c r="H160" s="31">
        <v>41437</v>
      </c>
      <c r="I160" s="45" t="s">
        <v>28</v>
      </c>
      <c r="J160" s="45" t="s">
        <v>131</v>
      </c>
      <c r="K160" s="45">
        <v>3</v>
      </c>
      <c r="L160" s="69">
        <v>20</v>
      </c>
      <c r="M160" s="45" t="s">
        <v>13</v>
      </c>
      <c r="N160" s="35" t="s">
        <v>52</v>
      </c>
      <c r="O160" s="33" t="s">
        <v>58</v>
      </c>
    </row>
    <row r="161" spans="1:207" ht="25.5" customHeight="1" x14ac:dyDescent="0.2">
      <c r="A161" s="28">
        <v>604900</v>
      </c>
      <c r="B161" s="131" t="s">
        <v>171</v>
      </c>
      <c r="C161" s="33">
        <v>0.2</v>
      </c>
      <c r="D161" s="33">
        <v>0</v>
      </c>
      <c r="E161" s="33">
        <v>1</v>
      </c>
      <c r="F161" s="118" t="s">
        <v>172</v>
      </c>
      <c r="G161" s="33" t="s">
        <v>27</v>
      </c>
      <c r="H161" s="34">
        <v>41684</v>
      </c>
      <c r="I161" s="34" t="s">
        <v>28</v>
      </c>
      <c r="J161" s="33" t="s">
        <v>76</v>
      </c>
      <c r="K161" s="33">
        <v>1</v>
      </c>
      <c r="L161" s="69">
        <v>5</v>
      </c>
      <c r="M161" s="33" t="s">
        <v>13</v>
      </c>
      <c r="N161" s="35" t="s">
        <v>52</v>
      </c>
      <c r="O161" s="33" t="s">
        <v>58</v>
      </c>
    </row>
    <row r="162" spans="1:207" ht="25.5" customHeight="1" x14ac:dyDescent="0.2">
      <c r="A162" s="28">
        <v>638500</v>
      </c>
      <c r="B162" s="131" t="s">
        <v>621</v>
      </c>
      <c r="C162" s="58">
        <v>0.28999999999999998</v>
      </c>
      <c r="D162" s="59">
        <v>0</v>
      </c>
      <c r="E162" s="59">
        <v>27</v>
      </c>
      <c r="F162" s="45" t="s">
        <v>204</v>
      </c>
      <c r="G162" s="59" t="s">
        <v>27</v>
      </c>
      <c r="H162" s="52">
        <v>41878</v>
      </c>
      <c r="I162" s="59" t="s">
        <v>28</v>
      </c>
      <c r="J162" s="45" t="s">
        <v>57</v>
      </c>
      <c r="K162" s="45">
        <v>27</v>
      </c>
      <c r="L162" s="69">
        <v>93.103448275862078</v>
      </c>
      <c r="M162" s="45" t="s">
        <v>13</v>
      </c>
      <c r="N162" s="35" t="s">
        <v>52</v>
      </c>
      <c r="O162" s="33" t="s">
        <v>58</v>
      </c>
    </row>
    <row r="163" spans="1:207" ht="25.5" customHeight="1" x14ac:dyDescent="0.2">
      <c r="A163" s="35">
        <v>632800</v>
      </c>
      <c r="B163" s="131" t="s">
        <v>618</v>
      </c>
      <c r="C163" s="29">
        <v>0.06</v>
      </c>
      <c r="D163" s="45">
        <v>0</v>
      </c>
      <c r="E163" s="45">
        <v>5</v>
      </c>
      <c r="F163" s="118" t="s">
        <v>211</v>
      </c>
      <c r="G163" s="45" t="s">
        <v>27</v>
      </c>
      <c r="H163" s="31">
        <v>41974</v>
      </c>
      <c r="I163" s="45" t="s">
        <v>28</v>
      </c>
      <c r="J163" s="45" t="s">
        <v>212</v>
      </c>
      <c r="K163" s="45">
        <v>5</v>
      </c>
      <c r="L163" s="69">
        <v>83.333333333333343</v>
      </c>
      <c r="M163" s="45" t="s">
        <v>13</v>
      </c>
      <c r="N163" s="35" t="s">
        <v>52</v>
      </c>
      <c r="O163" s="33" t="s">
        <v>58</v>
      </c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</row>
    <row r="164" spans="1:207" ht="25.5" customHeight="1" x14ac:dyDescent="0.2">
      <c r="A164" s="28">
        <v>642000</v>
      </c>
      <c r="B164" s="131" t="s">
        <v>615</v>
      </c>
      <c r="C164" s="29">
        <v>0.06</v>
      </c>
      <c r="D164" s="45">
        <v>0</v>
      </c>
      <c r="E164" s="45">
        <v>5</v>
      </c>
      <c r="F164" s="79" t="s">
        <v>220</v>
      </c>
      <c r="G164" s="45" t="s">
        <v>27</v>
      </c>
      <c r="H164" s="32">
        <v>42011</v>
      </c>
      <c r="I164" s="45" t="s">
        <v>28</v>
      </c>
      <c r="J164" s="45" t="s">
        <v>76</v>
      </c>
      <c r="K164" s="45">
        <v>5</v>
      </c>
      <c r="L164" s="69">
        <v>83.333333333333343</v>
      </c>
      <c r="M164" s="45" t="s">
        <v>13</v>
      </c>
      <c r="N164" s="35" t="s">
        <v>52</v>
      </c>
      <c r="O164" s="125" t="s">
        <v>58</v>
      </c>
    </row>
    <row r="165" spans="1:207" ht="25.5" customHeight="1" x14ac:dyDescent="0.2">
      <c r="A165" s="28">
        <v>625900</v>
      </c>
      <c r="B165" s="131" t="s">
        <v>604</v>
      </c>
      <c r="C165" s="29">
        <v>0.12</v>
      </c>
      <c r="D165" s="45">
        <v>0</v>
      </c>
      <c r="E165" s="45">
        <v>1</v>
      </c>
      <c r="F165" s="118" t="s">
        <v>265</v>
      </c>
      <c r="G165" s="45" t="s">
        <v>27</v>
      </c>
      <c r="H165" s="31">
        <v>41425</v>
      </c>
      <c r="I165" s="45" t="s">
        <v>28</v>
      </c>
      <c r="J165" s="45" t="s">
        <v>76</v>
      </c>
      <c r="K165" s="45">
        <v>0.12</v>
      </c>
      <c r="L165" s="69">
        <v>1</v>
      </c>
      <c r="M165" s="45" t="s">
        <v>13</v>
      </c>
      <c r="N165" s="35" t="s">
        <v>52</v>
      </c>
      <c r="O165" s="33" t="s">
        <v>58</v>
      </c>
    </row>
    <row r="166" spans="1:207" ht="25.5" customHeight="1" x14ac:dyDescent="0.2">
      <c r="A166" s="28">
        <v>616700</v>
      </c>
      <c r="B166" s="131" t="s">
        <v>603</v>
      </c>
      <c r="C166" s="29">
        <v>0.08</v>
      </c>
      <c r="D166" s="45">
        <v>0</v>
      </c>
      <c r="E166" s="45">
        <v>1</v>
      </c>
      <c r="F166" s="118" t="s">
        <v>267</v>
      </c>
      <c r="G166" s="45" t="s">
        <v>27</v>
      </c>
      <c r="H166" s="31">
        <v>41729</v>
      </c>
      <c r="I166" s="45" t="s">
        <v>28</v>
      </c>
      <c r="J166" s="33" t="s">
        <v>76</v>
      </c>
      <c r="K166" s="45">
        <v>1</v>
      </c>
      <c r="L166" s="69">
        <v>12.5</v>
      </c>
      <c r="M166" s="45" t="s">
        <v>13</v>
      </c>
      <c r="N166" s="35" t="s">
        <v>52</v>
      </c>
      <c r="O166" s="33" t="s">
        <v>58</v>
      </c>
    </row>
    <row r="167" spans="1:207" s="4" customFormat="1" ht="25.5" customHeight="1" x14ac:dyDescent="0.2">
      <c r="A167" s="28">
        <v>609500</v>
      </c>
      <c r="B167" s="131" t="s">
        <v>290</v>
      </c>
      <c r="C167" s="33">
        <v>0.12</v>
      </c>
      <c r="D167" s="33">
        <v>0</v>
      </c>
      <c r="E167" s="33">
        <v>1</v>
      </c>
      <c r="F167" s="45" t="s">
        <v>455</v>
      </c>
      <c r="G167" s="33" t="s">
        <v>27</v>
      </c>
      <c r="H167" s="34">
        <v>40956</v>
      </c>
      <c r="I167" s="34" t="s">
        <v>28</v>
      </c>
      <c r="J167" s="33" t="s">
        <v>76</v>
      </c>
      <c r="K167" s="33">
        <v>1</v>
      </c>
      <c r="L167" s="69">
        <v>8.3333333333333339</v>
      </c>
      <c r="M167" s="33" t="s">
        <v>13</v>
      </c>
      <c r="N167" s="35" t="s">
        <v>52</v>
      </c>
      <c r="O167" s="33" t="s">
        <v>20</v>
      </c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</row>
    <row r="168" spans="1:207" ht="25.5" customHeight="1" x14ac:dyDescent="0.2">
      <c r="A168" s="57">
        <v>626300</v>
      </c>
      <c r="B168" s="131" t="s">
        <v>598</v>
      </c>
      <c r="C168" s="58">
        <v>0.16</v>
      </c>
      <c r="D168" s="45">
        <v>0</v>
      </c>
      <c r="E168" s="45">
        <v>1</v>
      </c>
      <c r="F168" s="120" t="s">
        <v>293</v>
      </c>
      <c r="G168" s="45" t="s">
        <v>27</v>
      </c>
      <c r="H168" s="31">
        <v>41935</v>
      </c>
      <c r="I168" s="59" t="s">
        <v>28</v>
      </c>
      <c r="J168" s="59" t="s">
        <v>76</v>
      </c>
      <c r="K168" s="59">
        <v>1</v>
      </c>
      <c r="L168" s="69">
        <v>6.25</v>
      </c>
      <c r="M168" s="59" t="s">
        <v>13</v>
      </c>
      <c r="N168" s="139" t="s">
        <v>52</v>
      </c>
      <c r="O168" s="33" t="s">
        <v>58</v>
      </c>
    </row>
    <row r="169" spans="1:207" ht="25.5" customHeight="1" x14ac:dyDescent="0.2">
      <c r="A169" s="28">
        <v>628400</v>
      </c>
      <c r="B169" s="131" t="s">
        <v>596</v>
      </c>
      <c r="C169" s="29">
        <v>1.2</v>
      </c>
      <c r="D169" s="45">
        <v>0</v>
      </c>
      <c r="E169" s="45">
        <v>1</v>
      </c>
      <c r="F169" s="118" t="s">
        <v>292</v>
      </c>
      <c r="G169" s="45" t="s">
        <v>27</v>
      </c>
      <c r="H169" s="31">
        <v>41625</v>
      </c>
      <c r="I169" s="45" t="s">
        <v>28</v>
      </c>
      <c r="J169" s="45" t="s">
        <v>51</v>
      </c>
      <c r="K169" s="45">
        <v>1</v>
      </c>
      <c r="L169" s="69">
        <v>0.83333333333333337</v>
      </c>
      <c r="M169" s="45" t="s">
        <v>13</v>
      </c>
      <c r="N169" s="35" t="s">
        <v>52</v>
      </c>
      <c r="O169" s="125" t="s">
        <v>20</v>
      </c>
    </row>
    <row r="170" spans="1:207" ht="25.5" customHeight="1" x14ac:dyDescent="0.2">
      <c r="A170" s="35">
        <v>618400</v>
      </c>
      <c r="B170" s="131" t="s">
        <v>626</v>
      </c>
      <c r="C170" s="29">
        <v>0.02</v>
      </c>
      <c r="D170" s="45">
        <v>0</v>
      </c>
      <c r="E170" s="45">
        <v>1</v>
      </c>
      <c r="F170" s="120" t="s">
        <v>179</v>
      </c>
      <c r="G170" s="45" t="s">
        <v>27</v>
      </c>
      <c r="H170" s="31">
        <v>41743</v>
      </c>
      <c r="I170" s="45" t="s">
        <v>28</v>
      </c>
      <c r="J170" s="45" t="s">
        <v>180</v>
      </c>
      <c r="K170" s="45">
        <v>1</v>
      </c>
      <c r="L170" s="69">
        <v>50</v>
      </c>
      <c r="M170" s="45" t="s">
        <v>13</v>
      </c>
      <c r="N170" s="35" t="s">
        <v>54</v>
      </c>
      <c r="O170" s="125" t="s">
        <v>43</v>
      </c>
    </row>
    <row r="171" spans="1:207" ht="25.5" customHeight="1" x14ac:dyDescent="0.2">
      <c r="A171" s="63">
        <v>645600</v>
      </c>
      <c r="B171" s="131" t="s">
        <v>608</v>
      </c>
      <c r="C171" s="29">
        <v>0.19</v>
      </c>
      <c r="D171" s="45">
        <v>0</v>
      </c>
      <c r="E171" s="45">
        <v>2</v>
      </c>
      <c r="F171" s="45" t="s">
        <v>247</v>
      </c>
      <c r="G171" s="45" t="s">
        <v>27</v>
      </c>
      <c r="H171" s="62">
        <v>42083</v>
      </c>
      <c r="I171" s="45" t="s">
        <v>28</v>
      </c>
      <c r="J171" s="45" t="s">
        <v>76</v>
      </c>
      <c r="K171" s="45">
        <v>2</v>
      </c>
      <c r="L171" s="69">
        <v>10.526315789473685</v>
      </c>
      <c r="M171" s="45" t="s">
        <v>13</v>
      </c>
      <c r="N171" s="35" t="s">
        <v>54</v>
      </c>
      <c r="O171" s="125" t="s">
        <v>43</v>
      </c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  <c r="CD171" s="36"/>
      <c r="CE171" s="36"/>
      <c r="CF171" s="36"/>
      <c r="CG171" s="36"/>
      <c r="CH171" s="36"/>
      <c r="CI171" s="36"/>
      <c r="CJ171" s="36"/>
      <c r="CK171" s="36"/>
      <c r="CL171" s="36"/>
      <c r="CM171" s="36"/>
      <c r="CN171" s="36"/>
      <c r="CO171" s="36"/>
      <c r="CP171" s="36"/>
      <c r="CQ171" s="36"/>
      <c r="CR171" s="36"/>
      <c r="CS171" s="36"/>
      <c r="CT171" s="36"/>
      <c r="CU171" s="36"/>
      <c r="CV171" s="36"/>
      <c r="CW171" s="36"/>
      <c r="CX171" s="36"/>
      <c r="CY171" s="36"/>
      <c r="CZ171" s="36"/>
      <c r="DA171" s="36"/>
      <c r="DB171" s="36"/>
      <c r="DC171" s="36"/>
      <c r="DD171" s="36"/>
      <c r="DE171" s="36"/>
      <c r="DF171" s="36"/>
      <c r="DG171" s="36"/>
      <c r="DH171" s="36"/>
      <c r="DI171" s="36"/>
      <c r="DJ171" s="36"/>
      <c r="DK171" s="36"/>
      <c r="DL171" s="36"/>
      <c r="DM171" s="36"/>
      <c r="DN171" s="36"/>
      <c r="DO171" s="36"/>
      <c r="DP171" s="36"/>
      <c r="DQ171" s="36"/>
      <c r="DR171" s="36"/>
      <c r="DS171" s="36"/>
      <c r="DT171" s="36"/>
      <c r="DU171" s="36"/>
      <c r="DV171" s="36"/>
      <c r="DW171" s="36"/>
      <c r="DX171" s="36"/>
      <c r="DY171" s="36"/>
      <c r="DZ171" s="36"/>
      <c r="EA171" s="36"/>
      <c r="EB171" s="36"/>
      <c r="EC171" s="36"/>
      <c r="ED171" s="36"/>
      <c r="EE171" s="36"/>
      <c r="EF171" s="36"/>
      <c r="EG171" s="36"/>
      <c r="EH171" s="36"/>
      <c r="EI171" s="36"/>
      <c r="EJ171" s="36"/>
      <c r="EK171" s="36"/>
      <c r="EL171" s="36"/>
      <c r="EM171" s="36"/>
      <c r="EN171" s="36"/>
      <c r="EO171" s="36"/>
      <c r="EP171" s="36"/>
      <c r="EQ171" s="36"/>
      <c r="ER171" s="36"/>
      <c r="ES171" s="36"/>
      <c r="ET171" s="36"/>
      <c r="EU171" s="36"/>
      <c r="EV171" s="36"/>
      <c r="EW171" s="36"/>
      <c r="EX171" s="36"/>
      <c r="EY171" s="36"/>
      <c r="EZ171" s="36"/>
      <c r="FA171" s="36"/>
      <c r="FB171" s="36"/>
      <c r="FC171" s="36"/>
      <c r="FD171" s="36"/>
      <c r="FE171" s="36"/>
      <c r="FF171" s="36"/>
      <c r="FG171" s="36"/>
      <c r="FH171" s="36"/>
      <c r="FI171" s="36"/>
      <c r="FJ171" s="36"/>
      <c r="FK171" s="36"/>
      <c r="FL171" s="36"/>
      <c r="FM171" s="36"/>
      <c r="FN171" s="36"/>
      <c r="FO171" s="36"/>
      <c r="FP171" s="36"/>
      <c r="FQ171" s="36"/>
      <c r="FR171" s="36"/>
      <c r="FS171" s="36"/>
      <c r="FT171" s="36"/>
      <c r="FU171" s="36"/>
      <c r="FV171" s="36"/>
      <c r="FW171" s="36"/>
      <c r="FX171" s="36"/>
      <c r="FY171" s="36"/>
      <c r="FZ171" s="36"/>
      <c r="GA171" s="36"/>
      <c r="GB171" s="36"/>
      <c r="GC171" s="36"/>
      <c r="GD171" s="36"/>
      <c r="GE171" s="36"/>
      <c r="GF171" s="36"/>
      <c r="GG171" s="36"/>
      <c r="GH171" s="36"/>
      <c r="GI171" s="36"/>
      <c r="GJ171" s="36"/>
      <c r="GK171" s="36"/>
      <c r="GL171" s="36"/>
      <c r="GM171" s="36"/>
      <c r="GN171" s="36"/>
      <c r="GO171" s="36"/>
      <c r="GP171" s="36"/>
      <c r="GQ171" s="36"/>
      <c r="GR171" s="36"/>
      <c r="GS171" s="36"/>
      <c r="GT171" s="36"/>
      <c r="GU171" s="36"/>
      <c r="GV171" s="36"/>
      <c r="GW171" s="36"/>
      <c r="GX171" s="36"/>
      <c r="GY171" s="36"/>
    </row>
    <row r="172" spans="1:207" ht="25.5" customHeight="1" x14ac:dyDescent="0.2">
      <c r="A172" s="28">
        <v>617200</v>
      </c>
      <c r="B172" s="131" t="s">
        <v>602</v>
      </c>
      <c r="C172" s="29">
        <v>0.01</v>
      </c>
      <c r="D172" s="45">
        <v>0</v>
      </c>
      <c r="E172" s="45">
        <v>1</v>
      </c>
      <c r="F172" s="118" t="s">
        <v>269</v>
      </c>
      <c r="G172" s="45" t="s">
        <v>27</v>
      </c>
      <c r="H172" s="31">
        <v>41719</v>
      </c>
      <c r="I172" s="45" t="s">
        <v>28</v>
      </c>
      <c r="J172" s="45" t="s">
        <v>57</v>
      </c>
      <c r="K172" s="45">
        <v>1</v>
      </c>
      <c r="L172" s="69">
        <v>100</v>
      </c>
      <c r="M172" s="45" t="s">
        <v>13</v>
      </c>
      <c r="N172" s="35" t="s">
        <v>54</v>
      </c>
      <c r="O172" s="125" t="s">
        <v>43</v>
      </c>
    </row>
    <row r="173" spans="1:207" s="4" customFormat="1" ht="25.5" customHeight="1" x14ac:dyDescent="0.2">
      <c r="A173" s="28">
        <v>643600</v>
      </c>
      <c r="B173" s="131" t="s">
        <v>611</v>
      </c>
      <c r="C173" s="29">
        <v>1.1100000000000001</v>
      </c>
      <c r="D173" s="45">
        <v>0</v>
      </c>
      <c r="E173" s="45">
        <v>53</v>
      </c>
      <c r="F173" s="126" t="s">
        <v>230</v>
      </c>
      <c r="G173" s="45" t="s">
        <v>27</v>
      </c>
      <c r="H173" s="31">
        <v>42034</v>
      </c>
      <c r="I173" s="45" t="s">
        <v>28</v>
      </c>
      <c r="J173" s="45" t="s">
        <v>12</v>
      </c>
      <c r="K173" s="45">
        <v>53</v>
      </c>
      <c r="L173" s="69">
        <v>47.747747747747745</v>
      </c>
      <c r="M173" s="45" t="s">
        <v>13</v>
      </c>
      <c r="N173" s="35" t="s">
        <v>218</v>
      </c>
      <c r="O173" s="125" t="s">
        <v>61</v>
      </c>
    </row>
    <row r="174" spans="1:207" s="4" customFormat="1" ht="25.5" customHeight="1" x14ac:dyDescent="0.2">
      <c r="A174" s="28">
        <v>594900</v>
      </c>
      <c r="B174" s="131" t="s">
        <v>68</v>
      </c>
      <c r="C174" s="38">
        <v>0.02</v>
      </c>
      <c r="D174" s="33">
        <v>0</v>
      </c>
      <c r="E174" s="33">
        <v>2</v>
      </c>
      <c r="F174" s="124" t="s">
        <v>69</v>
      </c>
      <c r="G174" s="33" t="s">
        <v>27</v>
      </c>
      <c r="H174" s="62">
        <v>42041</v>
      </c>
      <c r="I174" s="34" t="s">
        <v>28</v>
      </c>
      <c r="J174" s="33" t="s">
        <v>70</v>
      </c>
      <c r="K174" s="33">
        <v>2</v>
      </c>
      <c r="L174" s="69">
        <v>100</v>
      </c>
      <c r="M174" s="33" t="s">
        <v>13</v>
      </c>
      <c r="N174" s="54" t="s">
        <v>71</v>
      </c>
      <c r="O174" s="33" t="s">
        <v>24</v>
      </c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</row>
    <row r="175" spans="1:207" s="36" customFormat="1" ht="25.5" customHeight="1" x14ac:dyDescent="0.2">
      <c r="A175" s="28">
        <v>610600</v>
      </c>
      <c r="B175" s="131" t="s">
        <v>122</v>
      </c>
      <c r="C175" s="33">
        <v>0.18</v>
      </c>
      <c r="D175" s="33">
        <v>0</v>
      </c>
      <c r="E175" s="33">
        <v>9</v>
      </c>
      <c r="F175" s="45" t="s">
        <v>466</v>
      </c>
      <c r="G175" s="33" t="s">
        <v>27</v>
      </c>
      <c r="H175" s="46">
        <v>41002</v>
      </c>
      <c r="I175" s="33" t="s">
        <v>28</v>
      </c>
      <c r="J175" s="38" t="s">
        <v>109</v>
      </c>
      <c r="K175" s="33">
        <v>9</v>
      </c>
      <c r="L175" s="69">
        <v>50</v>
      </c>
      <c r="M175" s="33" t="s">
        <v>13</v>
      </c>
      <c r="N175" s="35" t="s">
        <v>71</v>
      </c>
      <c r="O175" s="125" t="s">
        <v>24</v>
      </c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</row>
    <row r="176" spans="1:207" s="36" customFormat="1" ht="25.5" customHeight="1" x14ac:dyDescent="0.2">
      <c r="A176" s="28">
        <v>585000</v>
      </c>
      <c r="B176" s="131" t="s">
        <v>494</v>
      </c>
      <c r="C176" s="29">
        <v>0.03</v>
      </c>
      <c r="D176" s="45">
        <v>0</v>
      </c>
      <c r="E176" s="45">
        <v>4</v>
      </c>
      <c r="F176" s="45" t="s">
        <v>174</v>
      </c>
      <c r="G176" s="45" t="s">
        <v>27</v>
      </c>
      <c r="H176" s="31">
        <v>41709</v>
      </c>
      <c r="I176" s="45" t="s">
        <v>28</v>
      </c>
      <c r="J176" s="45" t="s">
        <v>57</v>
      </c>
      <c r="K176" s="45">
        <v>4</v>
      </c>
      <c r="L176" s="69">
        <v>133.33333333333334</v>
      </c>
      <c r="M176" s="45" t="s">
        <v>13</v>
      </c>
      <c r="N176" s="35" t="s">
        <v>71</v>
      </c>
      <c r="O176" s="125" t="s">
        <v>24</v>
      </c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</row>
    <row r="177" spans="1:207" s="36" customFormat="1" ht="25.5" customHeight="1" x14ac:dyDescent="0.2">
      <c r="A177" s="28">
        <v>636400</v>
      </c>
      <c r="B177" s="131" t="s">
        <v>623</v>
      </c>
      <c r="C177" s="29">
        <v>0.03</v>
      </c>
      <c r="D177" s="45">
        <v>0</v>
      </c>
      <c r="E177" s="45">
        <v>2</v>
      </c>
      <c r="F177" s="140" t="s">
        <v>197</v>
      </c>
      <c r="G177" s="45" t="s">
        <v>27</v>
      </c>
      <c r="H177" s="60">
        <v>41817</v>
      </c>
      <c r="I177" s="45" t="s">
        <v>28</v>
      </c>
      <c r="J177" s="45" t="s">
        <v>57</v>
      </c>
      <c r="K177" s="45">
        <v>2</v>
      </c>
      <c r="L177" s="69">
        <v>66.666666666666671</v>
      </c>
      <c r="M177" s="45" t="s">
        <v>13</v>
      </c>
      <c r="N177" s="35" t="s">
        <v>71</v>
      </c>
      <c r="O177" s="125" t="s">
        <v>24</v>
      </c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</row>
    <row r="178" spans="1:207" s="36" customFormat="1" ht="25.5" customHeight="1" x14ac:dyDescent="0.2">
      <c r="A178" s="35">
        <v>638600</v>
      </c>
      <c r="B178" s="131" t="s">
        <v>498</v>
      </c>
      <c r="C178" s="29">
        <v>0.05</v>
      </c>
      <c r="D178" s="45">
        <v>0</v>
      </c>
      <c r="E178" s="45">
        <v>4</v>
      </c>
      <c r="F178" s="45" t="s">
        <v>202</v>
      </c>
      <c r="G178" s="45" t="s">
        <v>27</v>
      </c>
      <c r="H178" s="32">
        <v>41873</v>
      </c>
      <c r="I178" s="45" t="s">
        <v>28</v>
      </c>
      <c r="J178" s="45" t="s">
        <v>203</v>
      </c>
      <c r="K178" s="45">
        <v>4</v>
      </c>
      <c r="L178" s="69">
        <v>80</v>
      </c>
      <c r="M178" s="45" t="s">
        <v>13</v>
      </c>
      <c r="N178" s="35" t="s">
        <v>71</v>
      </c>
      <c r="O178" s="125" t="s">
        <v>24</v>
      </c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</row>
    <row r="179" spans="1:207" ht="25.5" customHeight="1" x14ac:dyDescent="0.2">
      <c r="A179" s="28">
        <v>641300</v>
      </c>
      <c r="B179" s="131" t="s">
        <v>601</v>
      </c>
      <c r="C179" s="29">
        <v>0.18</v>
      </c>
      <c r="D179" s="45">
        <v>0</v>
      </c>
      <c r="E179" s="45">
        <v>12</v>
      </c>
      <c r="F179" s="45" t="s">
        <v>271</v>
      </c>
      <c r="G179" s="45" t="s">
        <v>27</v>
      </c>
      <c r="H179" s="31">
        <v>41988</v>
      </c>
      <c r="I179" s="45" t="s">
        <v>28</v>
      </c>
      <c r="J179" s="45" t="s">
        <v>242</v>
      </c>
      <c r="K179" s="45">
        <v>12</v>
      </c>
      <c r="L179" s="69">
        <v>66.666666666666671</v>
      </c>
      <c r="M179" s="45" t="s">
        <v>13</v>
      </c>
      <c r="N179" s="35" t="s">
        <v>71</v>
      </c>
      <c r="O179" s="125" t="s">
        <v>24</v>
      </c>
    </row>
    <row r="180" spans="1:207" s="4" customFormat="1" ht="25.5" customHeight="1" x14ac:dyDescent="0.2">
      <c r="A180" s="28">
        <v>626000</v>
      </c>
      <c r="B180" s="131" t="s">
        <v>637</v>
      </c>
      <c r="C180" s="29">
        <v>0.02</v>
      </c>
      <c r="D180" s="45">
        <v>0</v>
      </c>
      <c r="E180" s="45">
        <v>3</v>
      </c>
      <c r="F180" s="118" t="s">
        <v>141</v>
      </c>
      <c r="G180" s="45" t="s">
        <v>27</v>
      </c>
      <c r="H180" s="50">
        <v>41425</v>
      </c>
      <c r="I180" s="45" t="s">
        <v>28</v>
      </c>
      <c r="J180" s="45" t="s">
        <v>57</v>
      </c>
      <c r="K180" s="45">
        <v>3</v>
      </c>
      <c r="L180" s="69">
        <v>150</v>
      </c>
      <c r="M180" s="45" t="s">
        <v>13</v>
      </c>
      <c r="N180" s="35" t="s">
        <v>60</v>
      </c>
      <c r="O180" s="33" t="s">
        <v>61</v>
      </c>
    </row>
    <row r="181" spans="1:207" ht="25.5" customHeight="1" x14ac:dyDescent="0.2">
      <c r="A181" s="35">
        <v>632900</v>
      </c>
      <c r="B181" s="131" t="s">
        <v>631</v>
      </c>
      <c r="C181" s="29">
        <v>0.04</v>
      </c>
      <c r="D181" s="45">
        <v>0</v>
      </c>
      <c r="E181" s="45">
        <v>1</v>
      </c>
      <c r="F181" s="118" t="s">
        <v>164</v>
      </c>
      <c r="G181" s="45" t="s">
        <v>27</v>
      </c>
      <c r="H181" s="50">
        <v>41620</v>
      </c>
      <c r="I181" s="45" t="s">
        <v>28</v>
      </c>
      <c r="J181" s="32" t="s">
        <v>51</v>
      </c>
      <c r="K181" s="45">
        <v>1</v>
      </c>
      <c r="L181" s="69">
        <v>25</v>
      </c>
      <c r="M181" s="45" t="s">
        <v>13</v>
      </c>
      <c r="N181" s="35" t="s">
        <v>60</v>
      </c>
      <c r="O181" s="33" t="s">
        <v>61</v>
      </c>
    </row>
    <row r="182" spans="1:207" ht="25.5" customHeight="1" x14ac:dyDescent="0.2">
      <c r="A182" s="35">
        <v>633200</v>
      </c>
      <c r="B182" s="131" t="s">
        <v>630</v>
      </c>
      <c r="C182" s="29">
        <v>7.0000000000000007E-2</v>
      </c>
      <c r="D182" s="45">
        <v>0</v>
      </c>
      <c r="E182" s="45">
        <v>3</v>
      </c>
      <c r="F182" s="118" t="s">
        <v>165</v>
      </c>
      <c r="G182" s="45" t="s">
        <v>27</v>
      </c>
      <c r="H182" s="144">
        <v>41628</v>
      </c>
      <c r="I182" s="45" t="s">
        <v>28</v>
      </c>
      <c r="J182" s="45" t="s">
        <v>57</v>
      </c>
      <c r="K182" s="45">
        <v>3</v>
      </c>
      <c r="L182" s="69">
        <v>42.857142857142854</v>
      </c>
      <c r="M182" s="45" t="s">
        <v>13</v>
      </c>
      <c r="N182" s="35" t="s">
        <v>60</v>
      </c>
      <c r="O182" s="33" t="s">
        <v>61</v>
      </c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  <c r="BT182" s="36"/>
      <c r="BU182" s="36"/>
      <c r="BV182" s="36"/>
      <c r="BW182" s="36"/>
      <c r="BX182" s="36"/>
      <c r="BY182" s="36"/>
      <c r="BZ182" s="36"/>
      <c r="CA182" s="36"/>
      <c r="CB182" s="36"/>
      <c r="CC182" s="36"/>
      <c r="CD182" s="36"/>
      <c r="CE182" s="36"/>
      <c r="CF182" s="36"/>
      <c r="CG182" s="36"/>
      <c r="CH182" s="36"/>
      <c r="CI182" s="36"/>
      <c r="CJ182" s="36"/>
      <c r="CK182" s="36"/>
      <c r="CL182" s="36"/>
      <c r="CM182" s="36"/>
      <c r="CN182" s="36"/>
      <c r="CO182" s="36"/>
      <c r="CP182" s="36"/>
      <c r="CQ182" s="36"/>
      <c r="CR182" s="36"/>
      <c r="CS182" s="36"/>
      <c r="CT182" s="36"/>
      <c r="CU182" s="36"/>
      <c r="CV182" s="36"/>
      <c r="CW182" s="36"/>
      <c r="CX182" s="36"/>
      <c r="CY182" s="36"/>
      <c r="CZ182" s="36"/>
      <c r="DA182" s="36"/>
      <c r="DB182" s="36"/>
      <c r="DC182" s="36"/>
      <c r="DD182" s="36"/>
      <c r="DE182" s="36"/>
      <c r="DF182" s="36"/>
      <c r="DG182" s="36"/>
      <c r="DH182" s="36"/>
      <c r="DI182" s="36"/>
      <c r="DJ182" s="36"/>
      <c r="DK182" s="36"/>
      <c r="DL182" s="36"/>
      <c r="DM182" s="36"/>
      <c r="DN182" s="36"/>
      <c r="DO182" s="36"/>
      <c r="DP182" s="36"/>
      <c r="DQ182" s="36"/>
      <c r="DR182" s="36"/>
      <c r="DS182" s="36"/>
      <c r="DT182" s="36"/>
      <c r="DU182" s="36"/>
      <c r="DV182" s="36"/>
      <c r="DW182" s="36"/>
      <c r="DX182" s="36"/>
      <c r="DY182" s="36"/>
      <c r="DZ182" s="36"/>
      <c r="EA182" s="36"/>
      <c r="EB182" s="36"/>
      <c r="EC182" s="36"/>
      <c r="ED182" s="36"/>
      <c r="EE182" s="36"/>
      <c r="EF182" s="36"/>
      <c r="EG182" s="36"/>
      <c r="EH182" s="36"/>
      <c r="EI182" s="36"/>
      <c r="EJ182" s="36"/>
      <c r="EK182" s="36"/>
      <c r="EL182" s="36"/>
      <c r="EM182" s="36"/>
      <c r="EN182" s="36"/>
      <c r="EO182" s="36"/>
      <c r="EP182" s="36"/>
      <c r="EQ182" s="36"/>
      <c r="ER182" s="36"/>
      <c r="ES182" s="36"/>
      <c r="ET182" s="36"/>
      <c r="EU182" s="36"/>
      <c r="EV182" s="36"/>
      <c r="EW182" s="36"/>
      <c r="EX182" s="36"/>
      <c r="EY182" s="36"/>
      <c r="EZ182" s="36"/>
      <c r="FA182" s="36"/>
      <c r="FB182" s="36"/>
      <c r="FC182" s="36"/>
      <c r="FD182" s="36"/>
      <c r="FE182" s="36"/>
      <c r="FF182" s="36"/>
      <c r="FG182" s="36"/>
      <c r="FH182" s="36"/>
      <c r="FI182" s="36"/>
      <c r="FJ182" s="36"/>
      <c r="FK182" s="36"/>
      <c r="FL182" s="36"/>
      <c r="FM182" s="36"/>
      <c r="FN182" s="36"/>
      <c r="FO182" s="36"/>
      <c r="FP182" s="36"/>
      <c r="FQ182" s="36"/>
      <c r="FR182" s="36"/>
      <c r="FS182" s="36"/>
      <c r="FT182" s="36"/>
      <c r="FU182" s="36"/>
      <c r="FV182" s="36"/>
      <c r="FW182" s="36"/>
      <c r="FX182" s="36"/>
      <c r="FY182" s="36"/>
      <c r="FZ182" s="36"/>
      <c r="GA182" s="36"/>
      <c r="GB182" s="36"/>
      <c r="GC182" s="36"/>
      <c r="GD182" s="36"/>
      <c r="GE182" s="36"/>
      <c r="GF182" s="36"/>
      <c r="GG182" s="36"/>
      <c r="GH182" s="36"/>
      <c r="GI182" s="36"/>
      <c r="GJ182" s="36"/>
      <c r="GK182" s="36"/>
      <c r="GL182" s="36"/>
      <c r="GM182" s="36"/>
      <c r="GN182" s="36"/>
      <c r="GO182" s="36"/>
      <c r="GP182" s="36"/>
      <c r="GQ182" s="36"/>
      <c r="GR182" s="36"/>
      <c r="GS182" s="36"/>
      <c r="GT182" s="36"/>
      <c r="GU182" s="36"/>
      <c r="GV182" s="36"/>
      <c r="GW182" s="36"/>
      <c r="GX182" s="36"/>
      <c r="GY182" s="36"/>
    </row>
    <row r="183" spans="1:207" s="36" customFormat="1" ht="25.5" customHeight="1" x14ac:dyDescent="0.2">
      <c r="A183" s="28">
        <v>592300</v>
      </c>
      <c r="B183" s="131" t="s">
        <v>169</v>
      </c>
      <c r="C183" s="33">
        <v>0.10000000149011612</v>
      </c>
      <c r="D183" s="33">
        <v>0</v>
      </c>
      <c r="E183" s="33">
        <v>3</v>
      </c>
      <c r="F183" s="118" t="s">
        <v>170</v>
      </c>
      <c r="G183" s="45" t="s">
        <v>27</v>
      </c>
      <c r="H183" s="50">
        <v>41669</v>
      </c>
      <c r="I183" s="34" t="s">
        <v>28</v>
      </c>
      <c r="J183" s="33" t="s">
        <v>109</v>
      </c>
      <c r="K183" s="33">
        <v>3</v>
      </c>
      <c r="L183" s="69">
        <v>29.999999552965171</v>
      </c>
      <c r="M183" s="33" t="s">
        <v>13</v>
      </c>
      <c r="N183" s="35" t="s">
        <v>60</v>
      </c>
      <c r="O183" s="33" t="s">
        <v>61</v>
      </c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</row>
    <row r="184" spans="1:207" ht="25.5" customHeight="1" x14ac:dyDescent="0.2">
      <c r="A184" s="28">
        <v>643700</v>
      </c>
      <c r="B184" s="131" t="s">
        <v>612</v>
      </c>
      <c r="C184" s="29">
        <v>0.1</v>
      </c>
      <c r="D184" s="45">
        <v>0</v>
      </c>
      <c r="E184" s="45">
        <v>8</v>
      </c>
      <c r="F184" s="45" t="s">
        <v>233</v>
      </c>
      <c r="G184" s="45" t="s">
        <v>27</v>
      </c>
      <c r="H184" s="49">
        <v>42041</v>
      </c>
      <c r="I184" s="45" t="s">
        <v>28</v>
      </c>
      <c r="J184" s="45" t="s">
        <v>57</v>
      </c>
      <c r="K184" s="45">
        <v>8</v>
      </c>
      <c r="L184" s="69">
        <v>80</v>
      </c>
      <c r="M184" s="45" t="s">
        <v>13</v>
      </c>
      <c r="N184" s="35" t="s">
        <v>23</v>
      </c>
      <c r="O184" s="125" t="s">
        <v>24</v>
      </c>
    </row>
    <row r="185" spans="1:207" ht="25.5" customHeight="1" x14ac:dyDescent="0.2">
      <c r="A185" s="63">
        <v>644400</v>
      </c>
      <c r="B185" s="131" t="s">
        <v>500</v>
      </c>
      <c r="C185" s="29">
        <v>0.05</v>
      </c>
      <c r="D185" s="45">
        <v>0</v>
      </c>
      <c r="E185" s="45">
        <v>13</v>
      </c>
      <c r="F185" s="45" t="s">
        <v>240</v>
      </c>
      <c r="G185" s="45" t="s">
        <v>27</v>
      </c>
      <c r="H185" s="49">
        <v>42055</v>
      </c>
      <c r="I185" s="45" t="s">
        <v>28</v>
      </c>
      <c r="J185" s="45" t="s">
        <v>203</v>
      </c>
      <c r="K185" s="45">
        <v>13</v>
      </c>
      <c r="L185" s="69">
        <v>260</v>
      </c>
      <c r="M185" s="45" t="s">
        <v>13</v>
      </c>
      <c r="N185" s="35" t="s">
        <v>23</v>
      </c>
      <c r="O185" s="125" t="s">
        <v>24</v>
      </c>
    </row>
    <row r="186" spans="1:207" s="36" customFormat="1" ht="25.5" customHeight="1" x14ac:dyDescent="0.2">
      <c r="A186" s="28">
        <v>590000</v>
      </c>
      <c r="B186" s="131" t="s">
        <v>272</v>
      </c>
      <c r="C186" s="33">
        <v>3.9999999105930328E-2</v>
      </c>
      <c r="D186" s="33">
        <v>0</v>
      </c>
      <c r="E186" s="33">
        <v>13</v>
      </c>
      <c r="F186" s="120" t="s">
        <v>273</v>
      </c>
      <c r="G186" s="45" t="s">
        <v>27</v>
      </c>
      <c r="H186" s="31">
        <v>41962</v>
      </c>
      <c r="I186" s="34" t="s">
        <v>28</v>
      </c>
      <c r="J186" s="33" t="s">
        <v>92</v>
      </c>
      <c r="K186" s="33">
        <v>11</v>
      </c>
      <c r="L186" s="69">
        <v>275.00000614672911</v>
      </c>
      <c r="M186" s="33" t="s">
        <v>13</v>
      </c>
      <c r="N186" s="35" t="s">
        <v>23</v>
      </c>
      <c r="O186" s="33" t="s">
        <v>24</v>
      </c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</row>
    <row r="187" spans="1:207" s="36" customFormat="1" ht="25.5" customHeight="1" x14ac:dyDescent="0.2">
      <c r="A187" s="28">
        <v>600600</v>
      </c>
      <c r="B187" s="131" t="s">
        <v>147</v>
      </c>
      <c r="C187" s="38">
        <v>0.09</v>
      </c>
      <c r="D187" s="33">
        <v>0</v>
      </c>
      <c r="E187" s="33">
        <v>1</v>
      </c>
      <c r="F187" s="118" t="s">
        <v>421</v>
      </c>
      <c r="G187" s="33" t="s">
        <v>27</v>
      </c>
      <c r="H187" s="50">
        <v>41494</v>
      </c>
      <c r="I187" s="34" t="s">
        <v>28</v>
      </c>
      <c r="J187" s="33" t="s">
        <v>57</v>
      </c>
      <c r="K187" s="33">
        <v>1</v>
      </c>
      <c r="L187" s="69">
        <v>11.111111111111111</v>
      </c>
      <c r="M187" s="33" t="s">
        <v>13</v>
      </c>
      <c r="N187" s="35" t="s">
        <v>148</v>
      </c>
      <c r="O187" s="125" t="s">
        <v>15</v>
      </c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</row>
    <row r="188" spans="1:207" s="36" customFormat="1" ht="25.5" customHeight="1" x14ac:dyDescent="0.2">
      <c r="A188" s="28">
        <v>638900</v>
      </c>
      <c r="B188" s="131" t="s">
        <v>620</v>
      </c>
      <c r="C188" s="29">
        <v>7.0000000000000007E-2</v>
      </c>
      <c r="D188" s="45">
        <v>0</v>
      </c>
      <c r="E188" s="45">
        <v>1</v>
      </c>
      <c r="F188" s="120" t="s">
        <v>206</v>
      </c>
      <c r="G188" s="45" t="s">
        <v>27</v>
      </c>
      <c r="H188" s="50">
        <v>41890</v>
      </c>
      <c r="I188" s="45" t="s">
        <v>28</v>
      </c>
      <c r="J188" s="45" t="s">
        <v>67</v>
      </c>
      <c r="K188" s="45">
        <v>1</v>
      </c>
      <c r="L188" s="69">
        <v>14.285714285714285</v>
      </c>
      <c r="M188" s="45" t="s">
        <v>13</v>
      </c>
      <c r="N188" s="35" t="s">
        <v>148</v>
      </c>
      <c r="O188" s="125" t="s">
        <v>15</v>
      </c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</row>
    <row r="189" spans="1:207" ht="25.5" customHeight="1" x14ac:dyDescent="0.2">
      <c r="A189" s="28">
        <v>641700</v>
      </c>
      <c r="B189" s="131" t="s">
        <v>499</v>
      </c>
      <c r="C189" s="29">
        <v>0.01</v>
      </c>
      <c r="D189" s="45">
        <v>0</v>
      </c>
      <c r="E189" s="45">
        <v>2</v>
      </c>
      <c r="F189" s="33" t="s">
        <v>214</v>
      </c>
      <c r="G189" s="45" t="s">
        <v>27</v>
      </c>
      <c r="H189" s="61">
        <v>41992</v>
      </c>
      <c r="I189" s="45" t="s">
        <v>28</v>
      </c>
      <c r="J189" s="45" t="s">
        <v>203</v>
      </c>
      <c r="K189" s="45">
        <v>2</v>
      </c>
      <c r="L189" s="69">
        <v>200</v>
      </c>
      <c r="M189" s="45" t="s">
        <v>13</v>
      </c>
      <c r="N189" s="35" t="s">
        <v>148</v>
      </c>
      <c r="O189" s="125" t="s">
        <v>15</v>
      </c>
    </row>
    <row r="190" spans="1:207" s="36" customFormat="1" ht="25.5" customHeight="1" x14ac:dyDescent="0.2">
      <c r="A190" s="28">
        <v>621600</v>
      </c>
      <c r="B190" s="131" t="s">
        <v>243</v>
      </c>
      <c r="C190" s="29">
        <v>0.08</v>
      </c>
      <c r="D190" s="45">
        <v>0</v>
      </c>
      <c r="E190" s="45">
        <v>1</v>
      </c>
      <c r="F190" s="45" t="s">
        <v>244</v>
      </c>
      <c r="G190" s="45" t="s">
        <v>27</v>
      </c>
      <c r="H190" s="82">
        <v>42059</v>
      </c>
      <c r="I190" s="34" t="s">
        <v>28</v>
      </c>
      <c r="J190" s="45" t="s">
        <v>76</v>
      </c>
      <c r="K190" s="45">
        <v>1</v>
      </c>
      <c r="L190" s="69">
        <v>12.5</v>
      </c>
      <c r="M190" s="45" t="s">
        <v>13</v>
      </c>
      <c r="N190" s="35" t="s">
        <v>148</v>
      </c>
      <c r="O190" s="125" t="s">
        <v>15</v>
      </c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</row>
    <row r="191" spans="1:207" s="36" customFormat="1" ht="25.5" customHeight="1" x14ac:dyDescent="0.2">
      <c r="A191" s="28">
        <v>612600</v>
      </c>
      <c r="B191" s="131" t="s">
        <v>126</v>
      </c>
      <c r="C191" s="33">
        <v>0.2</v>
      </c>
      <c r="D191" s="33">
        <v>0</v>
      </c>
      <c r="E191" s="33">
        <v>1</v>
      </c>
      <c r="F191" s="45" t="s">
        <v>463</v>
      </c>
      <c r="G191" s="33" t="s">
        <v>27</v>
      </c>
      <c r="H191" s="52">
        <v>41092</v>
      </c>
      <c r="I191" s="33" t="s">
        <v>28</v>
      </c>
      <c r="J191" s="38" t="s">
        <v>127</v>
      </c>
      <c r="K191" s="33">
        <v>1</v>
      </c>
      <c r="L191" s="69">
        <v>5</v>
      </c>
      <c r="M191" s="33" t="s">
        <v>13</v>
      </c>
      <c r="N191" s="35" t="s">
        <v>93</v>
      </c>
      <c r="O191" s="33" t="s">
        <v>20</v>
      </c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</row>
    <row r="192" spans="1:207" ht="25.5" customHeight="1" x14ac:dyDescent="0.2">
      <c r="A192" s="56" t="s">
        <v>154</v>
      </c>
      <c r="B192" s="131" t="s">
        <v>493</v>
      </c>
      <c r="C192" s="29">
        <v>0.2</v>
      </c>
      <c r="D192" s="45">
        <v>0</v>
      </c>
      <c r="E192" s="45">
        <v>4</v>
      </c>
      <c r="F192" s="118" t="s">
        <v>155</v>
      </c>
      <c r="G192" s="45" t="s">
        <v>27</v>
      </c>
      <c r="H192" s="50">
        <v>41564</v>
      </c>
      <c r="I192" s="45" t="s">
        <v>28</v>
      </c>
      <c r="J192" s="45" t="s">
        <v>109</v>
      </c>
      <c r="K192" s="45">
        <v>4</v>
      </c>
      <c r="L192" s="69">
        <v>20</v>
      </c>
      <c r="M192" s="45" t="s">
        <v>13</v>
      </c>
      <c r="N192" s="35" t="s">
        <v>93</v>
      </c>
      <c r="O192" s="125" t="s">
        <v>58</v>
      </c>
    </row>
    <row r="193" spans="1:207" s="36" customFormat="1" ht="25.5" customHeight="1" x14ac:dyDescent="0.2">
      <c r="A193" s="35">
        <v>252000</v>
      </c>
      <c r="B193" s="131" t="s">
        <v>496</v>
      </c>
      <c r="C193" s="29">
        <v>0.13</v>
      </c>
      <c r="D193" s="45">
        <v>0</v>
      </c>
      <c r="E193" s="45">
        <v>3</v>
      </c>
      <c r="F193" s="118" t="s">
        <v>194</v>
      </c>
      <c r="G193" s="45" t="s">
        <v>27</v>
      </c>
      <c r="H193" s="50">
        <v>41815</v>
      </c>
      <c r="I193" s="45" t="s">
        <v>28</v>
      </c>
      <c r="J193" s="45" t="s">
        <v>158</v>
      </c>
      <c r="K193" s="45">
        <v>3</v>
      </c>
      <c r="L193" s="69">
        <v>23.076923076923077</v>
      </c>
      <c r="M193" s="45" t="s">
        <v>13</v>
      </c>
      <c r="N193" s="35" t="s">
        <v>93</v>
      </c>
      <c r="O193" s="125" t="s">
        <v>58</v>
      </c>
    </row>
    <row r="194" spans="1:207" s="36" customFormat="1" ht="25.5" customHeight="1" x14ac:dyDescent="0.2">
      <c r="A194" s="28">
        <v>637100</v>
      </c>
      <c r="B194" s="131" t="s">
        <v>600</v>
      </c>
      <c r="C194" s="29">
        <v>0.08</v>
      </c>
      <c r="D194" s="106">
        <v>0</v>
      </c>
      <c r="E194" s="45">
        <v>2</v>
      </c>
      <c r="F194" s="120" t="s">
        <v>277</v>
      </c>
      <c r="G194" s="45" t="s">
        <v>27</v>
      </c>
      <c r="H194" s="50">
        <v>41844</v>
      </c>
      <c r="I194" s="45" t="s">
        <v>28</v>
      </c>
      <c r="J194" s="45" t="s">
        <v>76</v>
      </c>
      <c r="K194" s="45">
        <v>2</v>
      </c>
      <c r="L194" s="69">
        <v>25</v>
      </c>
      <c r="M194" s="45" t="s">
        <v>13</v>
      </c>
      <c r="N194" s="35" t="s">
        <v>93</v>
      </c>
      <c r="O194" s="125" t="s">
        <v>20</v>
      </c>
    </row>
    <row r="195" spans="1:207" ht="25.5" customHeight="1" x14ac:dyDescent="0.2">
      <c r="A195" s="28">
        <v>594600</v>
      </c>
      <c r="B195" s="131" t="s">
        <v>123</v>
      </c>
      <c r="C195" s="33">
        <v>0.06</v>
      </c>
      <c r="D195" s="33">
        <v>0</v>
      </c>
      <c r="E195" s="45">
        <v>5</v>
      </c>
      <c r="F195" s="45" t="s">
        <v>465</v>
      </c>
      <c r="G195" s="45" t="s">
        <v>27</v>
      </c>
      <c r="H195" s="53">
        <v>41009</v>
      </c>
      <c r="I195" s="33" t="s">
        <v>119</v>
      </c>
      <c r="J195" s="33" t="s">
        <v>124</v>
      </c>
      <c r="K195" s="33">
        <v>5</v>
      </c>
      <c r="L195" s="69">
        <v>83.333333333333343</v>
      </c>
      <c r="M195" s="33" t="s">
        <v>13</v>
      </c>
      <c r="N195" s="35" t="s">
        <v>78</v>
      </c>
      <c r="O195" s="125" t="s">
        <v>15</v>
      </c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  <c r="BS195" s="36"/>
      <c r="BT195" s="36"/>
      <c r="BU195" s="36"/>
      <c r="BV195" s="36"/>
      <c r="BW195" s="36"/>
      <c r="BX195" s="36"/>
      <c r="BY195" s="36"/>
      <c r="BZ195" s="36"/>
      <c r="CA195" s="36"/>
      <c r="CB195" s="36"/>
      <c r="CC195" s="36"/>
      <c r="CD195" s="36"/>
      <c r="CE195" s="36"/>
      <c r="CF195" s="36"/>
      <c r="CG195" s="36"/>
      <c r="CH195" s="36"/>
      <c r="CI195" s="36"/>
      <c r="CJ195" s="36"/>
      <c r="CK195" s="36"/>
      <c r="CL195" s="36"/>
      <c r="CM195" s="36"/>
      <c r="CN195" s="36"/>
      <c r="CO195" s="36"/>
      <c r="CP195" s="36"/>
      <c r="CQ195" s="36"/>
      <c r="CR195" s="36"/>
      <c r="CS195" s="36"/>
      <c r="CT195" s="36"/>
      <c r="CU195" s="36"/>
      <c r="CV195" s="36"/>
      <c r="CW195" s="36"/>
      <c r="CX195" s="36"/>
      <c r="CY195" s="36"/>
      <c r="CZ195" s="36"/>
      <c r="DA195" s="36"/>
      <c r="DB195" s="36"/>
      <c r="DC195" s="36"/>
      <c r="DD195" s="36"/>
      <c r="DE195" s="36"/>
      <c r="DF195" s="36"/>
      <c r="DG195" s="36"/>
      <c r="DH195" s="36"/>
      <c r="DI195" s="36"/>
      <c r="DJ195" s="36"/>
      <c r="DK195" s="36"/>
      <c r="DL195" s="36"/>
      <c r="DM195" s="36"/>
      <c r="DN195" s="36"/>
      <c r="DO195" s="36"/>
      <c r="DP195" s="36"/>
      <c r="DQ195" s="36"/>
      <c r="DR195" s="36"/>
      <c r="DS195" s="36"/>
      <c r="DT195" s="36"/>
      <c r="DU195" s="36"/>
      <c r="DV195" s="36"/>
      <c r="DW195" s="36"/>
      <c r="DX195" s="36"/>
      <c r="DY195" s="36"/>
      <c r="DZ195" s="36"/>
      <c r="EA195" s="36"/>
      <c r="EB195" s="36"/>
      <c r="EC195" s="36"/>
      <c r="ED195" s="36"/>
      <c r="EE195" s="36"/>
      <c r="EF195" s="36"/>
      <c r="EG195" s="36"/>
      <c r="EH195" s="36"/>
      <c r="EI195" s="36"/>
      <c r="EJ195" s="36"/>
      <c r="EK195" s="36"/>
      <c r="EL195" s="36"/>
      <c r="EM195" s="36"/>
      <c r="EN195" s="36"/>
      <c r="EO195" s="36"/>
      <c r="EP195" s="36"/>
      <c r="EQ195" s="36"/>
      <c r="ER195" s="36"/>
      <c r="ES195" s="36"/>
      <c r="ET195" s="36"/>
      <c r="EU195" s="36"/>
      <c r="EV195" s="36"/>
      <c r="EW195" s="36"/>
      <c r="EX195" s="36"/>
      <c r="EY195" s="36"/>
      <c r="EZ195" s="36"/>
      <c r="FA195" s="36"/>
      <c r="FB195" s="36"/>
      <c r="FC195" s="36"/>
      <c r="FD195" s="36"/>
      <c r="FE195" s="36"/>
      <c r="FF195" s="36"/>
      <c r="FG195" s="36"/>
      <c r="FH195" s="36"/>
      <c r="FI195" s="36"/>
      <c r="FJ195" s="36"/>
      <c r="FK195" s="36"/>
      <c r="FL195" s="36"/>
      <c r="FM195" s="36"/>
      <c r="FN195" s="36"/>
      <c r="FO195" s="36"/>
      <c r="FP195" s="36"/>
      <c r="FQ195" s="36"/>
      <c r="FR195" s="36"/>
      <c r="FS195" s="36"/>
      <c r="FT195" s="36"/>
      <c r="FU195" s="36"/>
      <c r="FV195" s="36"/>
      <c r="FW195" s="36"/>
      <c r="FX195" s="36"/>
      <c r="FY195" s="36"/>
      <c r="FZ195" s="36"/>
      <c r="GA195" s="36"/>
      <c r="GB195" s="36"/>
      <c r="GC195" s="36"/>
      <c r="GD195" s="36"/>
      <c r="GE195" s="36"/>
      <c r="GF195" s="36"/>
      <c r="GG195" s="36"/>
      <c r="GH195" s="36"/>
      <c r="GI195" s="36"/>
      <c r="GJ195" s="36"/>
      <c r="GK195" s="36"/>
      <c r="GL195" s="36"/>
      <c r="GM195" s="36"/>
      <c r="GN195" s="36"/>
      <c r="GO195" s="36"/>
      <c r="GP195" s="36"/>
      <c r="GQ195" s="36"/>
      <c r="GR195" s="36"/>
      <c r="GS195" s="36"/>
      <c r="GT195" s="36"/>
      <c r="GU195" s="36"/>
      <c r="GV195" s="36"/>
      <c r="GW195" s="36"/>
      <c r="GX195" s="36"/>
      <c r="GY195" s="36"/>
    </row>
    <row r="196" spans="1:207" ht="25.5" customHeight="1" x14ac:dyDescent="0.2">
      <c r="A196" s="28">
        <v>560600</v>
      </c>
      <c r="B196" s="131" t="s">
        <v>128</v>
      </c>
      <c r="C196" s="33">
        <v>0.01</v>
      </c>
      <c r="D196" s="33">
        <v>0</v>
      </c>
      <c r="E196" s="33">
        <v>2</v>
      </c>
      <c r="F196" s="45" t="s">
        <v>462</v>
      </c>
      <c r="G196" s="33" t="s">
        <v>27</v>
      </c>
      <c r="H196" s="53">
        <v>41092</v>
      </c>
      <c r="I196" s="33" t="s">
        <v>28</v>
      </c>
      <c r="J196" s="38" t="s">
        <v>63</v>
      </c>
      <c r="K196" s="33">
        <v>2</v>
      </c>
      <c r="L196" s="69">
        <v>200</v>
      </c>
      <c r="M196" s="33" t="s">
        <v>13</v>
      </c>
      <c r="N196" s="35" t="s">
        <v>78</v>
      </c>
      <c r="O196" s="125" t="s">
        <v>15</v>
      </c>
    </row>
    <row r="197" spans="1:207" s="36" customFormat="1" ht="25.5" customHeight="1" x14ac:dyDescent="0.2">
      <c r="A197" s="35">
        <v>594700</v>
      </c>
      <c r="B197" s="131" t="s">
        <v>129</v>
      </c>
      <c r="C197" s="38">
        <v>0.05</v>
      </c>
      <c r="D197" s="33">
        <v>0</v>
      </c>
      <c r="E197" s="33">
        <v>8</v>
      </c>
      <c r="F197" s="125" t="s">
        <v>461</v>
      </c>
      <c r="G197" s="33" t="s">
        <v>27</v>
      </c>
      <c r="H197" s="53">
        <v>41131</v>
      </c>
      <c r="I197" s="34" t="s">
        <v>28</v>
      </c>
      <c r="J197" s="33" t="s">
        <v>109</v>
      </c>
      <c r="K197" s="33">
        <v>8</v>
      </c>
      <c r="L197" s="69">
        <v>160</v>
      </c>
      <c r="M197" s="33" t="s">
        <v>13</v>
      </c>
      <c r="N197" s="54" t="s">
        <v>78</v>
      </c>
      <c r="O197" s="125" t="s">
        <v>15</v>
      </c>
    </row>
    <row r="198" spans="1:207" ht="25.5" customHeight="1" x14ac:dyDescent="0.2">
      <c r="A198" s="28">
        <v>643300</v>
      </c>
      <c r="B198" s="131" t="s">
        <v>613</v>
      </c>
      <c r="C198" s="29">
        <v>0.1</v>
      </c>
      <c r="D198" s="45">
        <v>0</v>
      </c>
      <c r="E198" s="45">
        <v>10</v>
      </c>
      <c r="F198" s="126" t="s">
        <v>227</v>
      </c>
      <c r="G198" s="45" t="s">
        <v>27</v>
      </c>
      <c r="H198" s="50">
        <v>42026</v>
      </c>
      <c r="I198" s="45" t="s">
        <v>28</v>
      </c>
      <c r="J198" s="45" t="s">
        <v>89</v>
      </c>
      <c r="K198" s="45">
        <v>10</v>
      </c>
      <c r="L198" s="69">
        <v>100</v>
      </c>
      <c r="M198" s="45" t="s">
        <v>13</v>
      </c>
      <c r="N198" s="35" t="s">
        <v>78</v>
      </c>
      <c r="O198" s="125" t="s">
        <v>15</v>
      </c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  <c r="BP198" s="36"/>
      <c r="BQ198" s="36"/>
      <c r="BR198" s="36"/>
      <c r="BS198" s="36"/>
      <c r="BT198" s="36"/>
      <c r="BU198" s="36"/>
      <c r="BV198" s="36"/>
      <c r="BW198" s="36"/>
      <c r="BX198" s="36"/>
      <c r="BY198" s="36"/>
      <c r="BZ198" s="36"/>
      <c r="CA198" s="36"/>
      <c r="CB198" s="36"/>
      <c r="CC198" s="36"/>
      <c r="CD198" s="36"/>
      <c r="CE198" s="36"/>
      <c r="CF198" s="36"/>
      <c r="CG198" s="36"/>
      <c r="CH198" s="36"/>
      <c r="CI198" s="36"/>
      <c r="CJ198" s="36"/>
      <c r="CK198" s="36"/>
      <c r="CL198" s="36"/>
      <c r="CM198" s="36"/>
      <c r="CN198" s="36"/>
      <c r="CO198" s="36"/>
      <c r="CP198" s="36"/>
      <c r="CQ198" s="36"/>
      <c r="CR198" s="36"/>
      <c r="CS198" s="36"/>
      <c r="CT198" s="36"/>
      <c r="CU198" s="36"/>
      <c r="CV198" s="36"/>
      <c r="CW198" s="36"/>
      <c r="CX198" s="36"/>
      <c r="CY198" s="36"/>
      <c r="CZ198" s="36"/>
      <c r="DA198" s="36"/>
      <c r="DB198" s="36"/>
      <c r="DC198" s="36"/>
      <c r="DD198" s="36"/>
      <c r="DE198" s="36"/>
      <c r="DF198" s="36"/>
      <c r="DG198" s="36"/>
      <c r="DH198" s="36"/>
      <c r="DI198" s="36"/>
      <c r="DJ198" s="36"/>
      <c r="DK198" s="36"/>
      <c r="DL198" s="36"/>
      <c r="DM198" s="36"/>
      <c r="DN198" s="36"/>
      <c r="DO198" s="36"/>
      <c r="DP198" s="36"/>
      <c r="DQ198" s="36"/>
      <c r="DR198" s="36"/>
      <c r="DS198" s="36"/>
      <c r="DT198" s="36"/>
      <c r="DU198" s="36"/>
      <c r="DV198" s="36"/>
      <c r="DW198" s="36"/>
      <c r="DX198" s="36"/>
      <c r="DY198" s="36"/>
      <c r="DZ198" s="36"/>
      <c r="EA198" s="36"/>
      <c r="EB198" s="36"/>
      <c r="EC198" s="36"/>
      <c r="ED198" s="36"/>
      <c r="EE198" s="36"/>
      <c r="EF198" s="36"/>
      <c r="EG198" s="36"/>
      <c r="EH198" s="36"/>
      <c r="EI198" s="36"/>
      <c r="EJ198" s="36"/>
      <c r="EK198" s="36"/>
      <c r="EL198" s="36"/>
      <c r="EM198" s="36"/>
      <c r="EN198" s="36"/>
      <c r="EO198" s="36"/>
      <c r="EP198" s="36"/>
      <c r="EQ198" s="36"/>
      <c r="ER198" s="36"/>
      <c r="ES198" s="36"/>
      <c r="ET198" s="36"/>
      <c r="EU198" s="36"/>
      <c r="EV198" s="36"/>
      <c r="EW198" s="36"/>
      <c r="EX198" s="36"/>
      <c r="EY198" s="36"/>
      <c r="EZ198" s="36"/>
      <c r="FA198" s="36"/>
      <c r="FB198" s="36"/>
      <c r="FC198" s="36"/>
      <c r="FD198" s="36"/>
      <c r="FE198" s="36"/>
      <c r="FF198" s="36"/>
      <c r="FG198" s="36"/>
      <c r="FH198" s="36"/>
      <c r="FI198" s="36"/>
      <c r="FJ198" s="36"/>
      <c r="FK198" s="36"/>
      <c r="FL198" s="36"/>
      <c r="FM198" s="36"/>
      <c r="FN198" s="36"/>
      <c r="FO198" s="36"/>
      <c r="FP198" s="36"/>
      <c r="FQ198" s="36"/>
      <c r="FR198" s="36"/>
      <c r="FS198" s="36"/>
      <c r="FT198" s="36"/>
      <c r="FU198" s="36"/>
      <c r="FV198" s="36"/>
      <c r="FW198" s="36"/>
      <c r="FX198" s="36"/>
      <c r="FY198" s="36"/>
      <c r="FZ198" s="36"/>
      <c r="GA198" s="36"/>
      <c r="GB198" s="36"/>
      <c r="GC198" s="36"/>
      <c r="GD198" s="36"/>
      <c r="GE198" s="36"/>
      <c r="GF198" s="36"/>
      <c r="GG198" s="36"/>
      <c r="GH198" s="36"/>
      <c r="GI198" s="36"/>
      <c r="GJ198" s="36"/>
      <c r="GK198" s="36"/>
      <c r="GL198" s="36"/>
      <c r="GM198" s="36"/>
      <c r="GN198" s="36"/>
      <c r="GO198" s="36"/>
      <c r="GP198" s="36"/>
      <c r="GQ198" s="36"/>
      <c r="GR198" s="36"/>
      <c r="GS198" s="36"/>
      <c r="GT198" s="36"/>
      <c r="GU198" s="36"/>
      <c r="GV198" s="36"/>
      <c r="GW198" s="36"/>
      <c r="GX198" s="36"/>
      <c r="GY198" s="36"/>
    </row>
    <row r="199" spans="1:207" ht="25.5" customHeight="1" x14ac:dyDescent="0.2">
      <c r="A199" s="63">
        <v>570700</v>
      </c>
      <c r="B199" s="131" t="s">
        <v>501</v>
      </c>
      <c r="C199" s="29">
        <v>0.09</v>
      </c>
      <c r="D199" s="45">
        <v>0</v>
      </c>
      <c r="E199" s="45">
        <v>7</v>
      </c>
      <c r="F199" s="124" t="s">
        <v>247</v>
      </c>
      <c r="G199" s="45" t="s">
        <v>27</v>
      </c>
      <c r="H199" s="82">
        <v>42080</v>
      </c>
      <c r="I199" s="45" t="s">
        <v>28</v>
      </c>
      <c r="J199" s="45" t="s">
        <v>57</v>
      </c>
      <c r="K199" s="45">
        <v>7</v>
      </c>
      <c r="L199" s="69">
        <v>77.777777777777786</v>
      </c>
      <c r="M199" s="45" t="s">
        <v>13</v>
      </c>
      <c r="N199" s="35" t="s">
        <v>78</v>
      </c>
      <c r="O199" s="125" t="s">
        <v>15</v>
      </c>
    </row>
    <row r="200" spans="1:207" ht="25.5" customHeight="1" x14ac:dyDescent="0.2">
      <c r="A200" s="28">
        <v>617500</v>
      </c>
      <c r="B200" s="131" t="s">
        <v>597</v>
      </c>
      <c r="C200" s="29">
        <v>0.05</v>
      </c>
      <c r="D200" s="45">
        <v>0</v>
      </c>
      <c r="E200" s="45">
        <v>2</v>
      </c>
      <c r="F200" s="118" t="s">
        <v>142</v>
      </c>
      <c r="G200" s="45" t="s">
        <v>27</v>
      </c>
      <c r="H200" s="49">
        <v>41425</v>
      </c>
      <c r="I200" s="45" t="s">
        <v>28</v>
      </c>
      <c r="J200" s="45" t="s">
        <v>47</v>
      </c>
      <c r="K200" s="45">
        <v>2</v>
      </c>
      <c r="L200" s="69">
        <v>40</v>
      </c>
      <c r="M200" s="45" t="s">
        <v>13</v>
      </c>
      <c r="N200" s="35" t="s">
        <v>78</v>
      </c>
      <c r="O200" s="125" t="s">
        <v>15</v>
      </c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  <c r="BQ200" s="36"/>
      <c r="BR200" s="36"/>
      <c r="BS200" s="36"/>
      <c r="BT200" s="36"/>
      <c r="BU200" s="36"/>
      <c r="BV200" s="36"/>
      <c r="BW200" s="36"/>
      <c r="BX200" s="36"/>
      <c r="BY200" s="36"/>
      <c r="BZ200" s="36"/>
      <c r="CA200" s="36"/>
      <c r="CB200" s="36"/>
      <c r="CC200" s="36"/>
      <c r="CD200" s="36"/>
      <c r="CE200" s="36"/>
      <c r="CF200" s="36"/>
      <c r="CG200" s="36"/>
      <c r="CH200" s="36"/>
      <c r="CI200" s="36"/>
      <c r="CJ200" s="36"/>
      <c r="CK200" s="36"/>
      <c r="CL200" s="36"/>
      <c r="CM200" s="36"/>
      <c r="CN200" s="36"/>
      <c r="CO200" s="36"/>
      <c r="CP200" s="36"/>
      <c r="CQ200" s="36"/>
      <c r="CR200" s="36"/>
      <c r="CS200" s="36"/>
      <c r="CT200" s="36"/>
      <c r="CU200" s="36"/>
      <c r="CV200" s="36"/>
      <c r="CW200" s="36"/>
      <c r="CX200" s="36"/>
      <c r="CY200" s="36"/>
      <c r="CZ200" s="36"/>
      <c r="DA200" s="36"/>
      <c r="DB200" s="36"/>
      <c r="DC200" s="36"/>
      <c r="DD200" s="36"/>
      <c r="DE200" s="36"/>
      <c r="DF200" s="36"/>
      <c r="DG200" s="36"/>
      <c r="DH200" s="36"/>
      <c r="DI200" s="36"/>
      <c r="DJ200" s="36"/>
      <c r="DK200" s="36"/>
      <c r="DL200" s="36"/>
      <c r="DM200" s="36"/>
      <c r="DN200" s="36"/>
      <c r="DO200" s="36"/>
      <c r="DP200" s="36"/>
      <c r="DQ200" s="36"/>
      <c r="DR200" s="36"/>
      <c r="DS200" s="36"/>
      <c r="DT200" s="36"/>
      <c r="DU200" s="36"/>
      <c r="DV200" s="36"/>
      <c r="DW200" s="36"/>
      <c r="DX200" s="36"/>
      <c r="DY200" s="36"/>
      <c r="DZ200" s="36"/>
      <c r="EA200" s="36"/>
      <c r="EB200" s="36"/>
      <c r="EC200" s="36"/>
      <c r="ED200" s="36"/>
      <c r="EE200" s="36"/>
      <c r="EF200" s="36"/>
      <c r="EG200" s="36"/>
      <c r="EH200" s="36"/>
      <c r="EI200" s="36"/>
      <c r="EJ200" s="36"/>
      <c r="EK200" s="36"/>
      <c r="EL200" s="36"/>
      <c r="EM200" s="36"/>
      <c r="EN200" s="36"/>
      <c r="EO200" s="36"/>
      <c r="EP200" s="36"/>
      <c r="EQ200" s="36"/>
      <c r="ER200" s="36"/>
      <c r="ES200" s="36"/>
      <c r="ET200" s="36"/>
      <c r="EU200" s="36"/>
      <c r="EV200" s="36"/>
      <c r="EW200" s="36"/>
      <c r="EX200" s="36"/>
      <c r="EY200" s="36"/>
      <c r="EZ200" s="36"/>
      <c r="FA200" s="36"/>
      <c r="FB200" s="36"/>
      <c r="FC200" s="36"/>
      <c r="FD200" s="36"/>
      <c r="FE200" s="36"/>
      <c r="FF200" s="36"/>
      <c r="FG200" s="36"/>
      <c r="FH200" s="36"/>
      <c r="FI200" s="36"/>
      <c r="FJ200" s="36"/>
      <c r="FK200" s="36"/>
      <c r="FL200" s="36"/>
      <c r="FM200" s="36"/>
      <c r="FN200" s="36"/>
      <c r="FO200" s="36"/>
      <c r="FP200" s="36"/>
      <c r="FQ200" s="36"/>
      <c r="FR200" s="36"/>
      <c r="FS200" s="36"/>
      <c r="FT200" s="36"/>
      <c r="FU200" s="36"/>
      <c r="FV200" s="36"/>
      <c r="FW200" s="36"/>
      <c r="FX200" s="36"/>
      <c r="FY200" s="36"/>
      <c r="FZ200" s="36"/>
      <c r="GA200" s="36"/>
      <c r="GB200" s="36"/>
      <c r="GC200" s="36"/>
      <c r="GD200" s="36"/>
      <c r="GE200" s="36"/>
      <c r="GF200" s="36"/>
      <c r="GG200" s="36"/>
      <c r="GH200" s="36"/>
      <c r="GI200" s="36"/>
      <c r="GJ200" s="36"/>
      <c r="GK200" s="36"/>
      <c r="GL200" s="36"/>
      <c r="GM200" s="36"/>
      <c r="GN200" s="36"/>
      <c r="GO200" s="36"/>
      <c r="GP200" s="36"/>
      <c r="GQ200" s="36"/>
      <c r="GR200" s="36"/>
      <c r="GS200" s="36"/>
      <c r="GT200" s="36"/>
      <c r="GU200" s="36"/>
      <c r="GV200" s="36"/>
      <c r="GW200" s="36"/>
      <c r="GX200" s="36"/>
      <c r="GY200" s="36"/>
    </row>
    <row r="201" spans="1:207" ht="25.5" customHeight="1" x14ac:dyDescent="0.2">
      <c r="A201" s="28">
        <v>612000</v>
      </c>
      <c r="B201" s="131" t="s">
        <v>125</v>
      </c>
      <c r="C201" s="33">
        <v>0.14000000000000001</v>
      </c>
      <c r="D201" s="33">
        <v>0</v>
      </c>
      <c r="E201" s="33">
        <v>20</v>
      </c>
      <c r="F201" s="45" t="s">
        <v>464</v>
      </c>
      <c r="G201" s="33" t="s">
        <v>27</v>
      </c>
      <c r="H201" s="53">
        <v>41089</v>
      </c>
      <c r="I201" s="33" t="s">
        <v>28</v>
      </c>
      <c r="J201" s="38" t="s">
        <v>89</v>
      </c>
      <c r="K201" s="33">
        <v>20</v>
      </c>
      <c r="L201" s="69">
        <v>142.85714285714283</v>
      </c>
      <c r="M201" s="33" t="s">
        <v>13</v>
      </c>
      <c r="N201" s="35" t="s">
        <v>110</v>
      </c>
      <c r="O201" s="33" t="s">
        <v>24</v>
      </c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  <c r="BP201" s="36"/>
      <c r="BQ201" s="36"/>
      <c r="BR201" s="36"/>
      <c r="BS201" s="36"/>
      <c r="BT201" s="36"/>
      <c r="BU201" s="36"/>
      <c r="BV201" s="36"/>
      <c r="BW201" s="36"/>
      <c r="BX201" s="36"/>
      <c r="BY201" s="36"/>
      <c r="BZ201" s="36"/>
      <c r="CA201" s="36"/>
      <c r="CB201" s="36"/>
      <c r="CC201" s="36"/>
      <c r="CD201" s="36"/>
      <c r="CE201" s="36"/>
      <c r="CF201" s="36"/>
      <c r="CG201" s="36"/>
      <c r="CH201" s="36"/>
      <c r="CI201" s="36"/>
      <c r="CJ201" s="36"/>
      <c r="CK201" s="36"/>
      <c r="CL201" s="36"/>
      <c r="CM201" s="36"/>
      <c r="CN201" s="36"/>
      <c r="CO201" s="36"/>
      <c r="CP201" s="36"/>
      <c r="CQ201" s="36"/>
      <c r="CR201" s="36"/>
      <c r="CS201" s="36"/>
      <c r="CT201" s="36"/>
      <c r="CU201" s="36"/>
      <c r="CV201" s="36"/>
      <c r="CW201" s="36"/>
      <c r="CX201" s="36"/>
      <c r="CY201" s="36"/>
      <c r="CZ201" s="36"/>
      <c r="DA201" s="36"/>
      <c r="DB201" s="36"/>
      <c r="DC201" s="36"/>
      <c r="DD201" s="36"/>
      <c r="DE201" s="36"/>
      <c r="DF201" s="36"/>
      <c r="DG201" s="36"/>
      <c r="DH201" s="36"/>
      <c r="DI201" s="36"/>
      <c r="DJ201" s="36"/>
      <c r="DK201" s="36"/>
      <c r="DL201" s="36"/>
      <c r="DM201" s="36"/>
      <c r="DN201" s="36"/>
      <c r="DO201" s="36"/>
      <c r="DP201" s="36"/>
      <c r="DQ201" s="36"/>
      <c r="DR201" s="36"/>
      <c r="DS201" s="36"/>
      <c r="DT201" s="36"/>
      <c r="DU201" s="36"/>
      <c r="DV201" s="36"/>
      <c r="DW201" s="36"/>
      <c r="DX201" s="36"/>
      <c r="DY201" s="36"/>
      <c r="DZ201" s="36"/>
      <c r="EA201" s="36"/>
      <c r="EB201" s="36"/>
      <c r="EC201" s="36"/>
      <c r="ED201" s="36"/>
      <c r="EE201" s="36"/>
      <c r="EF201" s="36"/>
      <c r="EG201" s="36"/>
      <c r="EH201" s="36"/>
      <c r="EI201" s="36"/>
      <c r="EJ201" s="36"/>
      <c r="EK201" s="36"/>
      <c r="EL201" s="36"/>
      <c r="EM201" s="36"/>
      <c r="EN201" s="36"/>
      <c r="EO201" s="36"/>
      <c r="EP201" s="36"/>
      <c r="EQ201" s="36"/>
      <c r="ER201" s="36"/>
      <c r="ES201" s="36"/>
      <c r="ET201" s="36"/>
      <c r="EU201" s="36"/>
      <c r="EV201" s="36"/>
      <c r="EW201" s="36"/>
      <c r="EX201" s="36"/>
      <c r="EY201" s="36"/>
      <c r="EZ201" s="36"/>
      <c r="FA201" s="36"/>
      <c r="FB201" s="36"/>
      <c r="FC201" s="36"/>
      <c r="FD201" s="36"/>
      <c r="FE201" s="36"/>
      <c r="FF201" s="36"/>
      <c r="FG201" s="36"/>
      <c r="FH201" s="36"/>
      <c r="FI201" s="36"/>
      <c r="FJ201" s="36"/>
      <c r="FK201" s="36"/>
      <c r="FL201" s="36"/>
      <c r="FM201" s="36"/>
      <c r="FN201" s="36"/>
      <c r="FO201" s="36"/>
      <c r="FP201" s="36"/>
      <c r="FQ201" s="36"/>
      <c r="FR201" s="36"/>
      <c r="FS201" s="36"/>
      <c r="FT201" s="36"/>
      <c r="FU201" s="36"/>
      <c r="FV201" s="36"/>
      <c r="FW201" s="36"/>
      <c r="FX201" s="36"/>
      <c r="FY201" s="36"/>
      <c r="FZ201" s="36"/>
      <c r="GA201" s="36"/>
      <c r="GB201" s="36"/>
      <c r="GC201" s="36"/>
      <c r="GD201" s="36"/>
      <c r="GE201" s="36"/>
      <c r="GF201" s="36"/>
      <c r="GG201" s="36"/>
      <c r="GH201" s="36"/>
      <c r="GI201" s="36"/>
      <c r="GJ201" s="36"/>
      <c r="GK201" s="36"/>
      <c r="GL201" s="36"/>
      <c r="GM201" s="36"/>
      <c r="GN201" s="36"/>
      <c r="GO201" s="36"/>
      <c r="GP201" s="36"/>
      <c r="GQ201" s="36"/>
      <c r="GR201" s="36"/>
      <c r="GS201" s="36"/>
      <c r="GT201" s="36"/>
      <c r="GU201" s="36"/>
      <c r="GV201" s="36"/>
      <c r="GW201" s="36"/>
      <c r="GX201" s="36"/>
      <c r="GY201" s="36"/>
    </row>
    <row r="202" spans="1:207" s="36" customFormat="1" ht="25.5" customHeight="1" x14ac:dyDescent="0.2">
      <c r="A202" s="28">
        <v>103100</v>
      </c>
      <c r="B202" s="131" t="s">
        <v>629</v>
      </c>
      <c r="C202" s="29">
        <v>0.15</v>
      </c>
      <c r="D202" s="45">
        <v>0</v>
      </c>
      <c r="E202" s="45">
        <v>28</v>
      </c>
      <c r="F202" s="118" t="s">
        <v>166</v>
      </c>
      <c r="G202" s="45" t="s">
        <v>27</v>
      </c>
      <c r="H202" s="50">
        <v>41662</v>
      </c>
      <c r="I202" s="33" t="s">
        <v>28</v>
      </c>
      <c r="J202" s="45" t="s">
        <v>89</v>
      </c>
      <c r="K202" s="45">
        <v>28</v>
      </c>
      <c r="L202" s="69">
        <v>186.66666666666669</v>
      </c>
      <c r="M202" s="45" t="s">
        <v>13</v>
      </c>
      <c r="N202" s="35" t="s">
        <v>110</v>
      </c>
      <c r="O202" s="125" t="s">
        <v>24</v>
      </c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4"/>
      <c r="FS202" s="4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K202" s="4"/>
      <c r="GL202" s="4"/>
      <c r="GM202" s="4"/>
      <c r="GN202" s="4"/>
      <c r="GO202" s="4"/>
      <c r="GP202" s="4"/>
      <c r="GQ202" s="4"/>
      <c r="GR202" s="4"/>
      <c r="GS202" s="4"/>
      <c r="GT202" s="4"/>
      <c r="GU202" s="4"/>
      <c r="GV202" s="4"/>
      <c r="GW202" s="4"/>
      <c r="GX202" s="4"/>
      <c r="GY202" s="4"/>
    </row>
    <row r="203" spans="1:207" s="36" customFormat="1" ht="25.5" customHeight="1" x14ac:dyDescent="0.2">
      <c r="A203" s="28">
        <v>624600</v>
      </c>
      <c r="B203" s="131" t="s">
        <v>636</v>
      </c>
      <c r="C203" s="29">
        <v>0.04</v>
      </c>
      <c r="D203" s="45">
        <v>0</v>
      </c>
      <c r="E203" s="45">
        <v>3</v>
      </c>
      <c r="F203" s="45" t="s">
        <v>143</v>
      </c>
      <c r="G203" s="45" t="s">
        <v>27</v>
      </c>
      <c r="H203" s="49">
        <v>41431</v>
      </c>
      <c r="I203" s="45" t="s">
        <v>28</v>
      </c>
      <c r="J203" s="45" t="s">
        <v>124</v>
      </c>
      <c r="K203" s="45">
        <v>3</v>
      </c>
      <c r="L203" s="69">
        <v>75</v>
      </c>
      <c r="M203" s="45" t="s">
        <v>13</v>
      </c>
      <c r="N203" s="35" t="s">
        <v>80</v>
      </c>
      <c r="O203" s="125" t="s">
        <v>61</v>
      </c>
    </row>
    <row r="204" spans="1:207" s="36" customFormat="1" ht="25.5" customHeight="1" x14ac:dyDescent="0.2">
      <c r="A204" s="28">
        <v>616600</v>
      </c>
      <c r="B204" s="131" t="s">
        <v>624</v>
      </c>
      <c r="C204" s="29">
        <v>0.04</v>
      </c>
      <c r="D204" s="45">
        <v>0</v>
      </c>
      <c r="E204" s="45">
        <v>1</v>
      </c>
      <c r="F204" s="120" t="s">
        <v>176</v>
      </c>
      <c r="G204" s="45" t="s">
        <v>27</v>
      </c>
      <c r="H204" s="50">
        <v>41729</v>
      </c>
      <c r="I204" s="45" t="s">
        <v>28</v>
      </c>
      <c r="J204" s="45" t="s">
        <v>76</v>
      </c>
      <c r="K204" s="45">
        <v>1</v>
      </c>
      <c r="L204" s="69">
        <v>25</v>
      </c>
      <c r="M204" s="45" t="s">
        <v>13</v>
      </c>
      <c r="N204" s="35" t="s">
        <v>80</v>
      </c>
      <c r="O204" s="125" t="s">
        <v>61</v>
      </c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</row>
    <row r="205" spans="1:207" s="36" customFormat="1" ht="25.5" customHeight="1" x14ac:dyDescent="0.2">
      <c r="A205" s="35">
        <v>645200</v>
      </c>
      <c r="B205" s="131" t="s">
        <v>609</v>
      </c>
      <c r="C205" s="29">
        <v>0.03</v>
      </c>
      <c r="D205" s="45">
        <v>0</v>
      </c>
      <c r="E205" s="45">
        <v>1</v>
      </c>
      <c r="F205" s="45" t="s">
        <v>246</v>
      </c>
      <c r="G205" s="45" t="s">
        <v>27</v>
      </c>
      <c r="H205" s="82">
        <v>42066</v>
      </c>
      <c r="I205" s="45" t="s">
        <v>28</v>
      </c>
      <c r="J205" s="45" t="s">
        <v>109</v>
      </c>
      <c r="K205" s="45">
        <v>1</v>
      </c>
      <c r="L205" s="69">
        <v>33.333333333333336</v>
      </c>
      <c r="M205" s="45" t="s">
        <v>13</v>
      </c>
      <c r="N205" s="35" t="s">
        <v>80</v>
      </c>
      <c r="O205" s="125" t="s">
        <v>61</v>
      </c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</row>
    <row r="206" spans="1:207" s="36" customFormat="1" ht="25.5" customHeight="1" x14ac:dyDescent="0.2">
      <c r="A206" s="28">
        <v>623700</v>
      </c>
      <c r="B206" s="131" t="s">
        <v>282</v>
      </c>
      <c r="C206" s="29">
        <v>0.31</v>
      </c>
      <c r="D206" s="45">
        <v>0</v>
      </c>
      <c r="E206" s="45">
        <v>3</v>
      </c>
      <c r="F206" s="118" t="s">
        <v>283</v>
      </c>
      <c r="G206" s="45" t="s">
        <v>27</v>
      </c>
      <c r="H206" s="50">
        <v>41677</v>
      </c>
      <c r="I206" s="45" t="s">
        <v>28</v>
      </c>
      <c r="J206" s="45" t="s">
        <v>47</v>
      </c>
      <c r="K206" s="45">
        <v>3</v>
      </c>
      <c r="L206" s="69">
        <v>9.67741935483871</v>
      </c>
      <c r="M206" s="45" t="s">
        <v>13</v>
      </c>
      <c r="N206" s="35" t="s">
        <v>80</v>
      </c>
      <c r="O206" s="125" t="s">
        <v>61</v>
      </c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</row>
    <row r="207" spans="1:207" s="36" customFormat="1" ht="25.5" customHeight="1" x14ac:dyDescent="0.2">
      <c r="A207" s="39">
        <v>619500</v>
      </c>
      <c r="B207" s="131" t="s">
        <v>133</v>
      </c>
      <c r="C207" s="33">
        <v>0.01</v>
      </c>
      <c r="D207" s="33">
        <v>0</v>
      </c>
      <c r="E207" s="33">
        <v>1</v>
      </c>
      <c r="F207" s="79" t="s">
        <v>459</v>
      </c>
      <c r="G207" s="33" t="s">
        <v>27</v>
      </c>
      <c r="H207" s="52">
        <v>41297</v>
      </c>
      <c r="I207" s="33" t="s">
        <v>28</v>
      </c>
      <c r="J207" s="38" t="s">
        <v>103</v>
      </c>
      <c r="K207" s="33">
        <v>1</v>
      </c>
      <c r="L207" s="69">
        <v>100</v>
      </c>
      <c r="M207" s="33" t="s">
        <v>13</v>
      </c>
      <c r="N207" s="35" t="s">
        <v>134</v>
      </c>
      <c r="O207" s="33" t="s">
        <v>24</v>
      </c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</row>
    <row r="208" spans="1:207" s="36" customFormat="1" ht="25.5" customHeight="1" x14ac:dyDescent="0.2">
      <c r="A208" s="28">
        <v>79200</v>
      </c>
      <c r="B208" s="131" t="s">
        <v>617</v>
      </c>
      <c r="C208" s="29">
        <v>0.04</v>
      </c>
      <c r="D208" s="45">
        <v>0</v>
      </c>
      <c r="E208" s="45">
        <v>1</v>
      </c>
      <c r="F208" s="120" t="s">
        <v>210</v>
      </c>
      <c r="G208" s="45" t="s">
        <v>27</v>
      </c>
      <c r="H208" s="31">
        <v>41939</v>
      </c>
      <c r="I208" s="45" t="s">
        <v>28</v>
      </c>
      <c r="J208" s="45" t="s">
        <v>57</v>
      </c>
      <c r="K208" s="45">
        <v>1</v>
      </c>
      <c r="L208" s="69">
        <v>25</v>
      </c>
      <c r="M208" s="45" t="s">
        <v>13</v>
      </c>
      <c r="N208" s="35" t="s">
        <v>134</v>
      </c>
      <c r="O208" s="33" t="s">
        <v>24</v>
      </c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</row>
    <row r="209" spans="1:207" s="36" customFormat="1" ht="25.5" customHeight="1" x14ac:dyDescent="0.2">
      <c r="A209" s="35">
        <v>624500</v>
      </c>
      <c r="B209" s="131" t="s">
        <v>638</v>
      </c>
      <c r="C209" s="29">
        <v>0.11</v>
      </c>
      <c r="D209" s="45">
        <v>0</v>
      </c>
      <c r="E209" s="45">
        <v>2</v>
      </c>
      <c r="F209" s="45" t="s">
        <v>138</v>
      </c>
      <c r="G209" s="45" t="s">
        <v>27</v>
      </c>
      <c r="H209" s="50">
        <v>41383</v>
      </c>
      <c r="I209" s="45" t="s">
        <v>28</v>
      </c>
      <c r="J209" s="45" t="s">
        <v>57</v>
      </c>
      <c r="K209" s="45">
        <v>2</v>
      </c>
      <c r="L209" s="69">
        <v>18.181818181818183</v>
      </c>
      <c r="M209" s="45" t="s">
        <v>13</v>
      </c>
      <c r="N209" s="35" t="s">
        <v>42</v>
      </c>
      <c r="O209" s="125" t="s">
        <v>43</v>
      </c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4"/>
      <c r="FS209" s="4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/>
      <c r="GR209" s="4"/>
      <c r="GS209" s="4"/>
      <c r="GT209" s="4"/>
      <c r="GU209" s="4"/>
      <c r="GV209" s="4"/>
      <c r="GW209" s="4"/>
      <c r="GX209" s="4"/>
      <c r="GY209" s="4"/>
    </row>
    <row r="210" spans="1:207" ht="25.5" customHeight="1" x14ac:dyDescent="0.2">
      <c r="A210" s="35">
        <v>124200</v>
      </c>
      <c r="B210" s="131" t="s">
        <v>135</v>
      </c>
      <c r="C210" s="45">
        <v>0.32</v>
      </c>
      <c r="D210" s="45">
        <v>0</v>
      </c>
      <c r="E210" s="45">
        <v>1</v>
      </c>
      <c r="F210" s="45" t="s">
        <v>458</v>
      </c>
      <c r="G210" s="45" t="s">
        <v>27</v>
      </c>
      <c r="H210" s="53">
        <v>41304</v>
      </c>
      <c r="I210" s="34" t="s">
        <v>28</v>
      </c>
      <c r="J210" s="33" t="s">
        <v>76</v>
      </c>
      <c r="K210" s="33">
        <v>1</v>
      </c>
      <c r="L210" s="69">
        <v>3.125</v>
      </c>
      <c r="M210" s="33" t="s">
        <v>13</v>
      </c>
      <c r="N210" s="35" t="s">
        <v>112</v>
      </c>
      <c r="O210" s="125" t="s">
        <v>43</v>
      </c>
    </row>
    <row r="211" spans="1:207" ht="25.5" customHeight="1" x14ac:dyDescent="0.2">
      <c r="A211" s="28">
        <v>629500</v>
      </c>
      <c r="B211" s="131" t="s">
        <v>634</v>
      </c>
      <c r="C211" s="29">
        <v>0.11</v>
      </c>
      <c r="D211" s="45">
        <v>0</v>
      </c>
      <c r="E211" s="45">
        <v>2</v>
      </c>
      <c r="F211" s="118" t="s">
        <v>150</v>
      </c>
      <c r="G211" s="45" t="s">
        <v>27</v>
      </c>
      <c r="H211" s="50">
        <v>41523</v>
      </c>
      <c r="I211" s="45" t="s">
        <v>28</v>
      </c>
      <c r="J211" s="45" t="s">
        <v>76</v>
      </c>
      <c r="K211" s="45">
        <v>2</v>
      </c>
      <c r="L211" s="69">
        <v>18.181818181818183</v>
      </c>
      <c r="M211" s="45" t="s">
        <v>13</v>
      </c>
      <c r="N211" s="35" t="s">
        <v>112</v>
      </c>
      <c r="O211" s="125" t="s">
        <v>20</v>
      </c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4"/>
      <c r="FS211" s="4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4"/>
      <c r="GR211" s="4"/>
      <c r="GS211" s="4"/>
      <c r="GT211" s="4"/>
      <c r="GU211" s="4"/>
      <c r="GV211" s="4"/>
      <c r="GW211" s="4"/>
      <c r="GX211" s="4"/>
      <c r="GY211" s="4"/>
    </row>
    <row r="212" spans="1:207" ht="25.5" customHeight="1" x14ac:dyDescent="0.2">
      <c r="A212" s="28">
        <v>630900</v>
      </c>
      <c r="B212" s="131" t="s">
        <v>633</v>
      </c>
      <c r="C212" s="29">
        <v>0.81</v>
      </c>
      <c r="D212" s="45">
        <v>0</v>
      </c>
      <c r="E212" s="45">
        <v>2</v>
      </c>
      <c r="F212" s="118" t="s">
        <v>151</v>
      </c>
      <c r="G212" s="45" t="s">
        <v>27</v>
      </c>
      <c r="H212" s="50">
        <v>41535</v>
      </c>
      <c r="I212" s="45" t="s">
        <v>28</v>
      </c>
      <c r="J212" s="45" t="s">
        <v>47</v>
      </c>
      <c r="K212" s="45">
        <v>2</v>
      </c>
      <c r="L212" s="69">
        <v>2.4691358024691357</v>
      </c>
      <c r="M212" s="45" t="s">
        <v>13</v>
      </c>
      <c r="N212" s="35" t="s">
        <v>112</v>
      </c>
      <c r="O212" s="125" t="s">
        <v>43</v>
      </c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  <c r="BR212" s="36"/>
      <c r="BS212" s="36"/>
      <c r="BT212" s="36"/>
      <c r="BU212" s="36"/>
      <c r="BV212" s="36"/>
      <c r="BW212" s="36"/>
      <c r="BX212" s="36"/>
      <c r="BY212" s="36"/>
      <c r="BZ212" s="36"/>
      <c r="CA212" s="36"/>
      <c r="CB212" s="36"/>
      <c r="CC212" s="36"/>
      <c r="CD212" s="36"/>
      <c r="CE212" s="36"/>
      <c r="CF212" s="36"/>
      <c r="CG212" s="36"/>
      <c r="CH212" s="36"/>
      <c r="CI212" s="36"/>
      <c r="CJ212" s="36"/>
      <c r="CK212" s="36"/>
      <c r="CL212" s="36"/>
      <c r="CM212" s="36"/>
      <c r="CN212" s="36"/>
      <c r="CO212" s="36"/>
      <c r="CP212" s="36"/>
      <c r="CQ212" s="36"/>
      <c r="CR212" s="36"/>
      <c r="CS212" s="36"/>
      <c r="CT212" s="36"/>
      <c r="CU212" s="36"/>
      <c r="CV212" s="36"/>
      <c r="CW212" s="36"/>
      <c r="CX212" s="36"/>
      <c r="CY212" s="36"/>
      <c r="CZ212" s="36"/>
      <c r="DA212" s="36"/>
      <c r="DB212" s="36"/>
      <c r="DC212" s="36"/>
      <c r="DD212" s="36"/>
      <c r="DE212" s="36"/>
      <c r="DF212" s="36"/>
      <c r="DG212" s="36"/>
      <c r="DH212" s="36"/>
      <c r="DI212" s="36"/>
      <c r="DJ212" s="36"/>
      <c r="DK212" s="36"/>
      <c r="DL212" s="36"/>
      <c r="DM212" s="36"/>
      <c r="DN212" s="36"/>
      <c r="DO212" s="36"/>
      <c r="DP212" s="36"/>
      <c r="DQ212" s="36"/>
      <c r="DR212" s="36"/>
      <c r="DS212" s="36"/>
      <c r="DT212" s="36"/>
      <c r="DU212" s="36"/>
      <c r="DV212" s="36"/>
      <c r="DW212" s="36"/>
      <c r="DX212" s="36"/>
      <c r="DY212" s="36"/>
      <c r="DZ212" s="36"/>
      <c r="EA212" s="36"/>
      <c r="EB212" s="36"/>
      <c r="EC212" s="36"/>
      <c r="ED212" s="36"/>
      <c r="EE212" s="36"/>
      <c r="EF212" s="36"/>
      <c r="EG212" s="36"/>
      <c r="EH212" s="36"/>
      <c r="EI212" s="36"/>
      <c r="EJ212" s="36"/>
      <c r="EK212" s="36"/>
      <c r="EL212" s="36"/>
      <c r="EM212" s="36"/>
      <c r="EN212" s="36"/>
      <c r="EO212" s="36"/>
      <c r="EP212" s="36"/>
      <c r="EQ212" s="36"/>
      <c r="ER212" s="36"/>
      <c r="ES212" s="36"/>
      <c r="ET212" s="36"/>
      <c r="EU212" s="36"/>
      <c r="EV212" s="36"/>
      <c r="EW212" s="36"/>
      <c r="EX212" s="36"/>
      <c r="EY212" s="36"/>
      <c r="EZ212" s="36"/>
      <c r="FA212" s="36"/>
      <c r="FB212" s="36"/>
      <c r="FC212" s="36"/>
      <c r="FD212" s="36"/>
      <c r="FE212" s="36"/>
      <c r="FF212" s="36"/>
      <c r="FG212" s="36"/>
      <c r="FH212" s="36"/>
      <c r="FI212" s="36"/>
      <c r="FJ212" s="36"/>
      <c r="FK212" s="36"/>
      <c r="FL212" s="36"/>
      <c r="FM212" s="36"/>
      <c r="FN212" s="36"/>
      <c r="FO212" s="36"/>
      <c r="FP212" s="36"/>
      <c r="FQ212" s="36"/>
      <c r="FR212" s="36"/>
      <c r="FS212" s="36"/>
      <c r="FT212" s="36"/>
      <c r="FU212" s="36"/>
      <c r="FV212" s="36"/>
      <c r="FW212" s="36"/>
      <c r="FX212" s="36"/>
      <c r="FY212" s="36"/>
      <c r="FZ212" s="36"/>
      <c r="GA212" s="36"/>
      <c r="GB212" s="36"/>
      <c r="GC212" s="36"/>
      <c r="GD212" s="36"/>
      <c r="GE212" s="36"/>
      <c r="GF212" s="36"/>
      <c r="GG212" s="36"/>
      <c r="GH212" s="36"/>
      <c r="GI212" s="36"/>
      <c r="GJ212" s="36"/>
      <c r="GK212" s="36"/>
      <c r="GL212" s="36"/>
      <c r="GM212" s="36"/>
      <c r="GN212" s="36"/>
      <c r="GO212" s="36"/>
      <c r="GP212" s="36"/>
      <c r="GQ212" s="36"/>
      <c r="GR212" s="36"/>
      <c r="GS212" s="36"/>
      <c r="GT212" s="36"/>
      <c r="GU212" s="36"/>
      <c r="GV212" s="36"/>
      <c r="GW212" s="36"/>
      <c r="GX212" s="36"/>
      <c r="GY212" s="36"/>
    </row>
    <row r="213" spans="1:207" ht="25.5" customHeight="1" x14ac:dyDescent="0.2">
      <c r="A213" s="28">
        <v>634000</v>
      </c>
      <c r="B213" s="131" t="s">
        <v>627</v>
      </c>
      <c r="C213" s="29">
        <v>0.22</v>
      </c>
      <c r="D213" s="45">
        <v>0</v>
      </c>
      <c r="E213" s="45">
        <v>1</v>
      </c>
      <c r="F213" s="45" t="s">
        <v>168</v>
      </c>
      <c r="G213" s="45" t="s">
        <v>27</v>
      </c>
      <c r="H213" s="49">
        <v>41663</v>
      </c>
      <c r="I213" s="45" t="s">
        <v>28</v>
      </c>
      <c r="J213" s="45" t="s">
        <v>51</v>
      </c>
      <c r="K213" s="45">
        <v>1</v>
      </c>
      <c r="L213" s="69">
        <v>4.5454545454545459</v>
      </c>
      <c r="M213" s="45" t="s">
        <v>13</v>
      </c>
      <c r="N213" s="35" t="s">
        <v>112</v>
      </c>
      <c r="O213" s="125" t="s">
        <v>43</v>
      </c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  <c r="BT213" s="36"/>
      <c r="BU213" s="36"/>
      <c r="BV213" s="36"/>
      <c r="BW213" s="36"/>
      <c r="BX213" s="36"/>
      <c r="BY213" s="36"/>
      <c r="BZ213" s="36"/>
      <c r="CA213" s="36"/>
      <c r="CB213" s="36"/>
      <c r="CC213" s="36"/>
      <c r="CD213" s="36"/>
      <c r="CE213" s="36"/>
      <c r="CF213" s="36"/>
      <c r="CG213" s="36"/>
      <c r="CH213" s="36"/>
      <c r="CI213" s="36"/>
      <c r="CJ213" s="36"/>
      <c r="CK213" s="36"/>
      <c r="CL213" s="36"/>
      <c r="CM213" s="36"/>
      <c r="CN213" s="36"/>
      <c r="CO213" s="36"/>
      <c r="CP213" s="36"/>
      <c r="CQ213" s="36"/>
      <c r="CR213" s="36"/>
      <c r="CS213" s="36"/>
      <c r="CT213" s="36"/>
      <c r="CU213" s="36"/>
      <c r="CV213" s="36"/>
      <c r="CW213" s="36"/>
      <c r="CX213" s="36"/>
      <c r="CY213" s="36"/>
      <c r="CZ213" s="36"/>
      <c r="DA213" s="36"/>
      <c r="DB213" s="36"/>
      <c r="DC213" s="36"/>
      <c r="DD213" s="36"/>
      <c r="DE213" s="36"/>
      <c r="DF213" s="36"/>
      <c r="DG213" s="36"/>
      <c r="DH213" s="36"/>
      <c r="DI213" s="36"/>
      <c r="DJ213" s="36"/>
      <c r="DK213" s="36"/>
      <c r="DL213" s="36"/>
      <c r="DM213" s="36"/>
      <c r="DN213" s="36"/>
      <c r="DO213" s="36"/>
      <c r="DP213" s="36"/>
      <c r="DQ213" s="36"/>
      <c r="DR213" s="36"/>
      <c r="DS213" s="36"/>
      <c r="DT213" s="36"/>
      <c r="DU213" s="36"/>
      <c r="DV213" s="36"/>
      <c r="DW213" s="36"/>
      <c r="DX213" s="36"/>
      <c r="DY213" s="36"/>
      <c r="DZ213" s="36"/>
      <c r="EA213" s="36"/>
      <c r="EB213" s="36"/>
      <c r="EC213" s="36"/>
      <c r="ED213" s="36"/>
      <c r="EE213" s="36"/>
      <c r="EF213" s="36"/>
      <c r="EG213" s="36"/>
      <c r="EH213" s="36"/>
      <c r="EI213" s="36"/>
      <c r="EJ213" s="36"/>
      <c r="EK213" s="36"/>
      <c r="EL213" s="36"/>
      <c r="EM213" s="36"/>
      <c r="EN213" s="36"/>
      <c r="EO213" s="36"/>
      <c r="EP213" s="36"/>
      <c r="EQ213" s="36"/>
      <c r="ER213" s="36"/>
      <c r="ES213" s="36"/>
      <c r="ET213" s="36"/>
      <c r="EU213" s="36"/>
      <c r="EV213" s="36"/>
      <c r="EW213" s="36"/>
      <c r="EX213" s="36"/>
      <c r="EY213" s="36"/>
      <c r="EZ213" s="36"/>
      <c r="FA213" s="36"/>
      <c r="FB213" s="36"/>
      <c r="FC213" s="36"/>
      <c r="FD213" s="36"/>
      <c r="FE213" s="36"/>
      <c r="FF213" s="36"/>
      <c r="FG213" s="36"/>
      <c r="FH213" s="36"/>
      <c r="FI213" s="36"/>
      <c r="FJ213" s="36"/>
      <c r="FK213" s="36"/>
      <c r="FL213" s="36"/>
      <c r="FM213" s="36"/>
      <c r="FN213" s="36"/>
      <c r="FO213" s="36"/>
      <c r="FP213" s="36"/>
      <c r="FQ213" s="36"/>
      <c r="FR213" s="36"/>
      <c r="FS213" s="36"/>
      <c r="FT213" s="36"/>
      <c r="FU213" s="36"/>
      <c r="FV213" s="36"/>
      <c r="FW213" s="36"/>
      <c r="FX213" s="36"/>
      <c r="FY213" s="36"/>
      <c r="FZ213" s="36"/>
      <c r="GA213" s="36"/>
      <c r="GB213" s="36"/>
      <c r="GC213" s="36"/>
      <c r="GD213" s="36"/>
      <c r="GE213" s="36"/>
      <c r="GF213" s="36"/>
      <c r="GG213" s="36"/>
      <c r="GH213" s="36"/>
      <c r="GI213" s="36"/>
      <c r="GJ213" s="36"/>
      <c r="GK213" s="36"/>
      <c r="GL213" s="36"/>
      <c r="GM213" s="36"/>
      <c r="GN213" s="36"/>
      <c r="GO213" s="36"/>
      <c r="GP213" s="36"/>
      <c r="GQ213" s="36"/>
      <c r="GR213" s="36"/>
      <c r="GS213" s="36"/>
      <c r="GT213" s="36"/>
      <c r="GU213" s="36"/>
      <c r="GV213" s="36"/>
      <c r="GW213" s="36"/>
      <c r="GX213" s="36"/>
      <c r="GY213" s="36"/>
    </row>
    <row r="214" spans="1:207" s="36" customFormat="1" ht="25.5" customHeight="1" x14ac:dyDescent="0.2">
      <c r="A214" s="35">
        <v>639900</v>
      </c>
      <c r="B214" s="131" t="s">
        <v>625</v>
      </c>
      <c r="C214" s="29">
        <v>0.48</v>
      </c>
      <c r="D214" s="45">
        <v>0</v>
      </c>
      <c r="E214" s="45">
        <v>1</v>
      </c>
      <c r="F214" s="45" t="s">
        <v>178</v>
      </c>
      <c r="G214" s="45" t="s">
        <v>27</v>
      </c>
      <c r="H214" s="31">
        <v>41739</v>
      </c>
      <c r="I214" s="45" t="s">
        <v>28</v>
      </c>
      <c r="J214" s="45" t="s">
        <v>76</v>
      </c>
      <c r="K214" s="45">
        <v>1</v>
      </c>
      <c r="L214" s="69">
        <v>2.0833333333333335</v>
      </c>
      <c r="M214" s="45" t="s">
        <v>13</v>
      </c>
      <c r="N214" s="35" t="s">
        <v>112</v>
      </c>
      <c r="O214" s="125" t="s">
        <v>43</v>
      </c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</row>
    <row r="215" spans="1:207" ht="25.5" customHeight="1" x14ac:dyDescent="0.2">
      <c r="A215" s="28">
        <v>637400</v>
      </c>
      <c r="B215" s="131" t="s">
        <v>622</v>
      </c>
      <c r="C215" s="29">
        <v>0.01</v>
      </c>
      <c r="D215" s="45">
        <v>0</v>
      </c>
      <c r="E215" s="45">
        <v>1</v>
      </c>
      <c r="F215" s="120" t="s">
        <v>200</v>
      </c>
      <c r="G215" s="45" t="s">
        <v>27</v>
      </c>
      <c r="H215" s="31">
        <v>41857</v>
      </c>
      <c r="I215" s="45" t="s">
        <v>28</v>
      </c>
      <c r="J215" s="45" t="s">
        <v>57</v>
      </c>
      <c r="K215" s="45">
        <v>1</v>
      </c>
      <c r="L215" s="69">
        <v>100</v>
      </c>
      <c r="M215" s="45" t="s">
        <v>13</v>
      </c>
      <c r="N215" s="35" t="s">
        <v>112</v>
      </c>
      <c r="O215" s="125" t="s">
        <v>43</v>
      </c>
    </row>
    <row r="216" spans="1:207" ht="25.5" customHeight="1" x14ac:dyDescent="0.2">
      <c r="A216" s="28">
        <v>610100</v>
      </c>
      <c r="B216" s="131" t="s">
        <v>248</v>
      </c>
      <c r="C216" s="33">
        <v>0.21</v>
      </c>
      <c r="D216" s="33">
        <v>0</v>
      </c>
      <c r="E216" s="33">
        <v>1</v>
      </c>
      <c r="F216" s="45" t="s">
        <v>249</v>
      </c>
      <c r="G216" s="33" t="s">
        <v>27</v>
      </c>
      <c r="H216" s="62">
        <v>42080</v>
      </c>
      <c r="I216" s="34" t="s">
        <v>28</v>
      </c>
      <c r="J216" s="33" t="s">
        <v>76</v>
      </c>
      <c r="K216" s="33">
        <v>1</v>
      </c>
      <c r="L216" s="69">
        <v>4.7619047619047619</v>
      </c>
      <c r="M216" s="33" t="s">
        <v>13</v>
      </c>
      <c r="N216" s="35" t="s">
        <v>112</v>
      </c>
      <c r="O216" s="33" t="s">
        <v>20</v>
      </c>
    </row>
    <row r="217" spans="1:207" s="36" customFormat="1" ht="25.5" customHeight="1" x14ac:dyDescent="0.2">
      <c r="A217" s="28">
        <v>636900</v>
      </c>
      <c r="B217" s="131" t="s">
        <v>606</v>
      </c>
      <c r="C217" s="29">
        <v>0.3</v>
      </c>
      <c r="D217" s="45">
        <v>0</v>
      </c>
      <c r="E217" s="45">
        <v>1</v>
      </c>
      <c r="F217" s="120" t="s">
        <v>254</v>
      </c>
      <c r="G217" s="45" t="s">
        <v>27</v>
      </c>
      <c r="H217" s="31">
        <v>41848</v>
      </c>
      <c r="I217" s="45" t="s">
        <v>28</v>
      </c>
      <c r="J217" s="45" t="s">
        <v>109</v>
      </c>
      <c r="K217" s="45">
        <v>1</v>
      </c>
      <c r="L217" s="69">
        <v>3.3333333333333335</v>
      </c>
      <c r="M217" s="45" t="s">
        <v>13</v>
      </c>
      <c r="N217" s="35" t="s">
        <v>112</v>
      </c>
      <c r="O217" s="125" t="s">
        <v>43</v>
      </c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</row>
    <row r="218" spans="1:207" s="36" customFormat="1" ht="25.5" customHeight="1" x14ac:dyDescent="0.2">
      <c r="A218" s="28">
        <v>612500</v>
      </c>
      <c r="B218" s="131" t="s">
        <v>284</v>
      </c>
      <c r="C218" s="33">
        <v>7.0000000000000007E-2</v>
      </c>
      <c r="D218" s="33">
        <v>0</v>
      </c>
      <c r="E218" s="33">
        <v>1</v>
      </c>
      <c r="F218" s="45" t="s">
        <v>456</v>
      </c>
      <c r="G218" s="33" t="s">
        <v>27</v>
      </c>
      <c r="H218" s="52">
        <v>41102</v>
      </c>
      <c r="I218" s="33" t="s">
        <v>28</v>
      </c>
      <c r="J218" s="38" t="s">
        <v>51</v>
      </c>
      <c r="K218" s="33">
        <v>1</v>
      </c>
      <c r="L218" s="69">
        <v>14.285714285714285</v>
      </c>
      <c r="M218" s="33" t="s">
        <v>13</v>
      </c>
      <c r="N218" s="35" t="s">
        <v>112</v>
      </c>
      <c r="O218" s="33" t="s">
        <v>20</v>
      </c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  <c r="GL218" s="4"/>
      <c r="GM218" s="4"/>
      <c r="GN218" s="4"/>
      <c r="GO218" s="4"/>
      <c r="GP218" s="4"/>
      <c r="GQ218" s="4"/>
      <c r="GR218" s="4"/>
      <c r="GS218" s="4"/>
      <c r="GT218" s="4"/>
      <c r="GU218" s="4"/>
      <c r="GV218" s="4"/>
      <c r="GW218" s="4"/>
      <c r="GX218" s="4"/>
      <c r="GY218" s="4"/>
    </row>
    <row r="219" spans="1:207" ht="25.5" customHeight="1" x14ac:dyDescent="0.2">
      <c r="A219" s="35">
        <v>618300</v>
      </c>
      <c r="B219" s="131" t="s">
        <v>599</v>
      </c>
      <c r="C219" s="29">
        <v>0.53</v>
      </c>
      <c r="D219" s="45">
        <v>0</v>
      </c>
      <c r="E219" s="45">
        <v>1</v>
      </c>
      <c r="F219" s="120" t="s">
        <v>285</v>
      </c>
      <c r="G219" s="45" t="s">
        <v>27</v>
      </c>
      <c r="H219" s="31">
        <v>41988</v>
      </c>
      <c r="I219" s="45" t="s">
        <v>28</v>
      </c>
      <c r="J219" s="45" t="s">
        <v>76</v>
      </c>
      <c r="K219" s="45">
        <v>1</v>
      </c>
      <c r="L219" s="69">
        <v>1.8867924528301885</v>
      </c>
      <c r="M219" s="45" t="s">
        <v>13</v>
      </c>
      <c r="N219" s="35" t="s">
        <v>112</v>
      </c>
      <c r="O219" s="125" t="s">
        <v>43</v>
      </c>
    </row>
    <row r="220" spans="1:207" s="36" customFormat="1" ht="12.75" customHeight="1" x14ac:dyDescent="0.2">
      <c r="A220" s="39"/>
      <c r="B220" s="40"/>
      <c r="C220" s="41"/>
      <c r="D220" s="24">
        <f>SUM(D67:D219)</f>
        <v>0</v>
      </c>
      <c r="E220" s="24">
        <f>SUM(E67:E219)</f>
        <v>616</v>
      </c>
      <c r="F220" s="79"/>
      <c r="G220" s="41"/>
      <c r="H220" s="43"/>
      <c r="I220" s="43"/>
      <c r="J220" s="41"/>
      <c r="K220" s="41"/>
      <c r="L220" s="78"/>
      <c r="M220" s="41"/>
      <c r="N220" s="42"/>
      <c r="O220" s="41"/>
    </row>
    <row r="221" spans="1:207" s="36" customFormat="1" ht="12.75" customHeight="1" x14ac:dyDescent="0.2">
      <c r="A221" s="39"/>
      <c r="B221" s="40"/>
      <c r="C221" s="41"/>
      <c r="D221" s="130"/>
      <c r="E221" s="130"/>
      <c r="F221" s="79"/>
      <c r="G221" s="41"/>
      <c r="H221" s="43"/>
      <c r="I221" s="43"/>
      <c r="J221" s="41"/>
      <c r="K221" s="41"/>
      <c r="L221" s="78"/>
      <c r="M221" s="41"/>
      <c r="N221" s="42"/>
      <c r="O221" s="41"/>
    </row>
    <row r="222" spans="1:207" s="15" customFormat="1" ht="12.75" customHeight="1" x14ac:dyDescent="0.2">
      <c r="A222" s="39"/>
      <c r="B222" s="40"/>
      <c r="C222" s="41"/>
      <c r="D222" s="41"/>
      <c r="E222" s="41"/>
      <c r="F222" s="79"/>
      <c r="G222" s="41"/>
      <c r="H222" s="43"/>
      <c r="I222" s="43"/>
      <c r="J222" s="41"/>
      <c r="K222" s="41"/>
      <c r="L222" s="78"/>
      <c r="M222" s="41"/>
      <c r="N222" s="14"/>
      <c r="O222" s="41"/>
    </row>
    <row r="223" spans="1:207" s="36" customFormat="1" ht="17.25" customHeight="1" x14ac:dyDescent="0.25">
      <c r="A223" s="13"/>
      <c r="B223" s="14" t="s">
        <v>297</v>
      </c>
      <c r="C223" s="148" t="s">
        <v>298</v>
      </c>
      <c r="D223" s="150"/>
      <c r="E223" s="150"/>
      <c r="F223" s="150"/>
      <c r="G223" s="150"/>
      <c r="H223" s="150"/>
      <c r="I223" s="150"/>
      <c r="J223" s="107"/>
      <c r="K223" s="113"/>
      <c r="L223" s="44"/>
      <c r="M223" s="113"/>
      <c r="N223" s="42"/>
      <c r="O223" s="114"/>
    </row>
    <row r="224" spans="1:207" s="4" customFormat="1" ht="12.75" x14ac:dyDescent="0.2">
      <c r="A224" s="39"/>
      <c r="B224" s="42"/>
      <c r="C224" s="41"/>
      <c r="D224" s="41"/>
      <c r="E224" s="41"/>
      <c r="F224" s="79"/>
      <c r="G224" s="41"/>
      <c r="H224" s="41"/>
      <c r="I224" s="41"/>
      <c r="J224" s="47"/>
      <c r="K224" s="41"/>
      <c r="L224" s="78"/>
      <c r="M224" s="41"/>
      <c r="N224" s="133"/>
      <c r="O224" s="41"/>
    </row>
    <row r="225" spans="1:207" s="4" customFormat="1" ht="12.75" customHeight="1" x14ac:dyDescent="0.2">
      <c r="A225" s="19"/>
      <c r="B225" s="20"/>
      <c r="C225" s="21"/>
      <c r="D225" s="24" t="s">
        <v>3</v>
      </c>
      <c r="E225" s="24"/>
      <c r="F225" s="27"/>
      <c r="G225" s="24"/>
      <c r="H225" s="23"/>
      <c r="I225" s="24"/>
      <c r="J225" s="24"/>
      <c r="K225" s="24"/>
      <c r="L225" s="73"/>
      <c r="M225" s="24"/>
      <c r="N225" s="22"/>
      <c r="O225" s="24"/>
    </row>
    <row r="226" spans="1:207" s="36" customFormat="1" ht="25.5" customHeight="1" x14ac:dyDescent="0.2">
      <c r="A226" s="22" t="s">
        <v>406</v>
      </c>
      <c r="B226" s="20" t="s">
        <v>4</v>
      </c>
      <c r="C226" s="25" t="s">
        <v>407</v>
      </c>
      <c r="D226" s="27" t="s">
        <v>5</v>
      </c>
      <c r="E226" s="27" t="s">
        <v>6</v>
      </c>
      <c r="F226" s="27" t="s">
        <v>686</v>
      </c>
      <c r="G226" s="27" t="s">
        <v>7</v>
      </c>
      <c r="H226" s="26" t="s">
        <v>8</v>
      </c>
      <c r="I226" s="27" t="s">
        <v>408</v>
      </c>
      <c r="J226" s="27" t="s">
        <v>687</v>
      </c>
      <c r="K226" s="27" t="s">
        <v>688</v>
      </c>
      <c r="L226" s="27" t="s">
        <v>409</v>
      </c>
      <c r="M226" s="27" t="s">
        <v>410</v>
      </c>
      <c r="N226" s="22" t="s">
        <v>411</v>
      </c>
      <c r="O226" s="134" t="s">
        <v>9</v>
      </c>
    </row>
    <row r="227" spans="1:207" s="36" customFormat="1" ht="25.5" customHeight="1" x14ac:dyDescent="0.2">
      <c r="A227" s="28">
        <v>552900</v>
      </c>
      <c r="B227" s="131" t="s">
        <v>595</v>
      </c>
      <c r="C227" s="38">
        <v>0.05</v>
      </c>
      <c r="D227" s="33">
        <v>6</v>
      </c>
      <c r="E227" s="45">
        <v>0</v>
      </c>
      <c r="F227" s="45" t="s">
        <v>454</v>
      </c>
      <c r="G227" s="45" t="s">
        <v>11</v>
      </c>
      <c r="H227" s="34">
        <v>38744</v>
      </c>
      <c r="I227" s="34">
        <v>39763</v>
      </c>
      <c r="J227" s="33" t="s">
        <v>96</v>
      </c>
      <c r="K227" s="45">
        <v>6</v>
      </c>
      <c r="L227" s="69">
        <v>120</v>
      </c>
      <c r="M227" s="33" t="s">
        <v>13</v>
      </c>
      <c r="N227" s="54" t="s">
        <v>23</v>
      </c>
      <c r="O227" s="33" t="s">
        <v>24</v>
      </c>
    </row>
    <row r="228" spans="1:207" ht="25.5" customHeight="1" x14ac:dyDescent="0.2">
      <c r="A228" s="28">
        <v>635600</v>
      </c>
      <c r="B228" s="131" t="s">
        <v>594</v>
      </c>
      <c r="C228" s="29">
        <v>0.12</v>
      </c>
      <c r="D228" s="45">
        <v>4</v>
      </c>
      <c r="E228" s="45">
        <v>0</v>
      </c>
      <c r="F228" s="120" t="s">
        <v>299</v>
      </c>
      <c r="G228" s="45" t="s">
        <v>11</v>
      </c>
      <c r="H228" s="31">
        <v>41803</v>
      </c>
      <c r="I228" s="32">
        <v>41873</v>
      </c>
      <c r="J228" s="45" t="s">
        <v>279</v>
      </c>
      <c r="K228" s="45">
        <v>4</v>
      </c>
      <c r="L228" s="69">
        <v>33.333333333333336</v>
      </c>
      <c r="M228" s="45" t="s">
        <v>13</v>
      </c>
      <c r="N228" s="35" t="s">
        <v>34</v>
      </c>
      <c r="O228" s="125" t="s">
        <v>15</v>
      </c>
    </row>
    <row r="229" spans="1:207" ht="25.5" customHeight="1" x14ac:dyDescent="0.2">
      <c r="A229" s="28">
        <v>606600</v>
      </c>
      <c r="B229" s="131" t="s">
        <v>111</v>
      </c>
      <c r="C229" s="33">
        <v>0.12</v>
      </c>
      <c r="D229" s="33">
        <v>1</v>
      </c>
      <c r="E229" s="33">
        <v>0</v>
      </c>
      <c r="F229" s="45" t="s">
        <v>474</v>
      </c>
      <c r="G229" s="33" t="s">
        <v>11</v>
      </c>
      <c r="H229" s="34">
        <v>40822</v>
      </c>
      <c r="I229" s="34">
        <v>40863</v>
      </c>
      <c r="J229" s="33" t="s">
        <v>57</v>
      </c>
      <c r="K229" s="33">
        <v>1</v>
      </c>
      <c r="L229" s="69">
        <v>8.3333333333333339</v>
      </c>
      <c r="M229" s="33" t="s">
        <v>13</v>
      </c>
      <c r="N229" s="35" t="s">
        <v>112</v>
      </c>
      <c r="O229" s="33" t="s">
        <v>43</v>
      </c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  <c r="BT229" s="36"/>
      <c r="BU229" s="36"/>
      <c r="BV229" s="36"/>
      <c r="BW229" s="36"/>
      <c r="BX229" s="36"/>
      <c r="BY229" s="36"/>
      <c r="BZ229" s="36"/>
      <c r="CA229" s="36"/>
      <c r="CB229" s="36"/>
      <c r="CC229" s="36"/>
      <c r="CD229" s="36"/>
      <c r="CE229" s="36"/>
      <c r="CF229" s="36"/>
      <c r="CG229" s="36"/>
      <c r="CH229" s="36"/>
      <c r="CI229" s="36"/>
      <c r="CJ229" s="36"/>
      <c r="CK229" s="36"/>
      <c r="CL229" s="36"/>
      <c r="CM229" s="36"/>
      <c r="CN229" s="36"/>
      <c r="CO229" s="36"/>
      <c r="CP229" s="36"/>
      <c r="CQ229" s="36"/>
      <c r="CR229" s="36"/>
      <c r="CS229" s="36"/>
      <c r="CT229" s="36"/>
      <c r="CU229" s="36"/>
      <c r="CV229" s="36"/>
      <c r="CW229" s="36"/>
      <c r="CX229" s="36"/>
      <c r="CY229" s="36"/>
      <c r="CZ229" s="36"/>
      <c r="DA229" s="36"/>
      <c r="DB229" s="36"/>
      <c r="DC229" s="36"/>
      <c r="DD229" s="36"/>
      <c r="DE229" s="36"/>
      <c r="DF229" s="36"/>
      <c r="DG229" s="36"/>
      <c r="DH229" s="36"/>
      <c r="DI229" s="36"/>
      <c r="DJ229" s="36"/>
      <c r="DK229" s="36"/>
      <c r="DL229" s="36"/>
      <c r="DM229" s="36"/>
      <c r="DN229" s="36"/>
      <c r="DO229" s="36"/>
      <c r="DP229" s="36"/>
      <c r="DQ229" s="36"/>
      <c r="DR229" s="36"/>
      <c r="DS229" s="36"/>
      <c r="DT229" s="36"/>
      <c r="DU229" s="36"/>
      <c r="DV229" s="36"/>
      <c r="DW229" s="36"/>
      <c r="DX229" s="36"/>
      <c r="DY229" s="36"/>
      <c r="DZ229" s="36"/>
      <c r="EA229" s="36"/>
      <c r="EB229" s="36"/>
      <c r="EC229" s="36"/>
      <c r="ED229" s="36"/>
      <c r="EE229" s="36"/>
      <c r="EF229" s="36"/>
      <c r="EG229" s="36"/>
      <c r="EH229" s="36"/>
      <c r="EI229" s="36"/>
      <c r="EJ229" s="36"/>
      <c r="EK229" s="36"/>
      <c r="EL229" s="36"/>
      <c r="EM229" s="36"/>
      <c r="EN229" s="36"/>
      <c r="EO229" s="36"/>
      <c r="EP229" s="36"/>
      <c r="EQ229" s="36"/>
      <c r="ER229" s="36"/>
      <c r="ES229" s="36"/>
      <c r="ET229" s="36"/>
      <c r="EU229" s="36"/>
      <c r="EV229" s="36"/>
      <c r="EW229" s="36"/>
      <c r="EX229" s="36"/>
      <c r="EY229" s="36"/>
      <c r="EZ229" s="36"/>
      <c r="FA229" s="36"/>
      <c r="FB229" s="36"/>
      <c r="FC229" s="36"/>
      <c r="FD229" s="36"/>
      <c r="FE229" s="36"/>
      <c r="FF229" s="36"/>
      <c r="FG229" s="36"/>
      <c r="FH229" s="36"/>
      <c r="FI229" s="36"/>
      <c r="FJ229" s="36"/>
      <c r="FK229" s="36"/>
      <c r="FL229" s="36"/>
      <c r="FM229" s="36"/>
      <c r="FN229" s="36"/>
      <c r="FO229" s="36"/>
      <c r="FP229" s="36"/>
      <c r="FQ229" s="36"/>
      <c r="FR229" s="36"/>
      <c r="FS229" s="36"/>
      <c r="FT229" s="36"/>
      <c r="FU229" s="36"/>
      <c r="FV229" s="36"/>
      <c r="FW229" s="36"/>
      <c r="FX229" s="36"/>
      <c r="FY229" s="36"/>
      <c r="FZ229" s="36"/>
      <c r="GA229" s="36"/>
      <c r="GB229" s="36"/>
      <c r="GC229" s="36"/>
      <c r="GD229" s="36"/>
      <c r="GE229" s="36"/>
      <c r="GF229" s="36"/>
      <c r="GG229" s="36"/>
      <c r="GH229" s="36"/>
      <c r="GI229" s="36"/>
      <c r="GJ229" s="36"/>
      <c r="GK229" s="36"/>
      <c r="GL229" s="36"/>
      <c r="GM229" s="36"/>
      <c r="GN229" s="36"/>
      <c r="GO229" s="36"/>
      <c r="GP229" s="36"/>
      <c r="GQ229" s="36"/>
      <c r="GR229" s="36"/>
      <c r="GS229" s="36"/>
      <c r="GT229" s="36"/>
      <c r="GU229" s="36"/>
      <c r="GV229" s="36"/>
      <c r="GW229" s="36"/>
      <c r="GX229" s="36"/>
      <c r="GY229" s="36"/>
    </row>
    <row r="230" spans="1:207" s="36" customFormat="1" ht="12.75" x14ac:dyDescent="0.2">
      <c r="A230" s="39"/>
      <c r="B230" s="40"/>
      <c r="C230" s="41"/>
      <c r="D230" s="24">
        <f>SUM(D227:D229)</f>
        <v>11</v>
      </c>
      <c r="E230" s="24">
        <f>SUM(E227:E229)</f>
        <v>0</v>
      </c>
      <c r="F230" s="79"/>
      <c r="G230" s="41"/>
      <c r="H230" s="43"/>
      <c r="I230" s="43"/>
      <c r="J230" s="41"/>
      <c r="K230" s="41"/>
      <c r="L230" s="78"/>
      <c r="M230" s="41"/>
      <c r="N230" s="42"/>
      <c r="O230" s="41"/>
    </row>
    <row r="231" spans="1:207" s="4" customFormat="1" ht="12.75" customHeight="1" x14ac:dyDescent="0.2">
      <c r="A231" s="39"/>
      <c r="B231" s="40"/>
      <c r="C231" s="41"/>
      <c r="D231" s="41"/>
      <c r="E231" s="41"/>
      <c r="F231" s="79"/>
      <c r="G231" s="41"/>
      <c r="H231" s="43"/>
      <c r="I231" s="43"/>
      <c r="J231" s="41"/>
      <c r="K231" s="41"/>
      <c r="L231" s="78"/>
      <c r="M231" s="41"/>
      <c r="N231" s="133"/>
      <c r="O231" s="41"/>
    </row>
    <row r="232" spans="1:207" s="4" customFormat="1" ht="12.75" customHeight="1" x14ac:dyDescent="0.2">
      <c r="A232" s="39"/>
      <c r="B232" s="40"/>
      <c r="C232" s="41"/>
      <c r="D232" s="41"/>
      <c r="E232" s="41"/>
      <c r="F232" s="79"/>
      <c r="G232" s="41"/>
      <c r="H232" s="43"/>
      <c r="I232" s="43"/>
      <c r="J232" s="41"/>
      <c r="K232" s="41"/>
      <c r="L232" s="78"/>
      <c r="M232" s="41"/>
      <c r="N232" s="133"/>
      <c r="O232" s="41"/>
    </row>
    <row r="233" spans="1:207" ht="12.75" customHeight="1" x14ac:dyDescent="0.25">
      <c r="A233" s="13"/>
      <c r="B233" s="14" t="s">
        <v>297</v>
      </c>
      <c r="C233" s="148" t="s">
        <v>300</v>
      </c>
      <c r="D233" s="150"/>
      <c r="E233" s="150"/>
      <c r="F233" s="150"/>
      <c r="G233" s="150"/>
      <c r="H233" s="150"/>
      <c r="I233" s="150"/>
      <c r="J233" s="107"/>
      <c r="K233" s="113"/>
      <c r="L233" s="44"/>
      <c r="M233" s="113"/>
      <c r="O233" s="114"/>
    </row>
    <row r="234" spans="1:207" s="4" customFormat="1" ht="12.75" x14ac:dyDescent="0.2">
      <c r="A234" s="39"/>
      <c r="B234" s="40"/>
      <c r="C234" s="41"/>
      <c r="D234" s="41"/>
      <c r="E234" s="41"/>
      <c r="F234" s="79"/>
      <c r="G234" s="41"/>
      <c r="H234" s="41"/>
      <c r="I234" s="41"/>
      <c r="J234" s="47"/>
      <c r="K234" s="41"/>
      <c r="L234" s="78"/>
      <c r="M234" s="41"/>
      <c r="N234" s="133"/>
      <c r="O234" s="41"/>
    </row>
    <row r="235" spans="1:207" s="4" customFormat="1" ht="12.75" customHeight="1" x14ac:dyDescent="0.2">
      <c r="A235" s="19"/>
      <c r="B235" s="20"/>
      <c r="C235" s="21"/>
      <c r="D235" s="24" t="s">
        <v>3</v>
      </c>
      <c r="E235" s="24"/>
      <c r="F235" s="27"/>
      <c r="G235" s="24"/>
      <c r="H235" s="23"/>
      <c r="I235" s="24"/>
      <c r="J235" s="24"/>
      <c r="K235" s="24"/>
      <c r="L235" s="73"/>
      <c r="M235" s="24"/>
      <c r="N235" s="22"/>
      <c r="O235" s="24"/>
    </row>
    <row r="236" spans="1:207" s="36" customFormat="1" ht="25.5" customHeight="1" x14ac:dyDescent="0.2">
      <c r="A236" s="22" t="s">
        <v>406</v>
      </c>
      <c r="B236" s="20" t="s">
        <v>4</v>
      </c>
      <c r="C236" s="25" t="s">
        <v>407</v>
      </c>
      <c r="D236" s="27" t="s">
        <v>5</v>
      </c>
      <c r="E236" s="27" t="s">
        <v>6</v>
      </c>
      <c r="F236" s="27" t="s">
        <v>686</v>
      </c>
      <c r="G236" s="27" t="s">
        <v>7</v>
      </c>
      <c r="H236" s="26" t="s">
        <v>8</v>
      </c>
      <c r="I236" s="27" t="s">
        <v>408</v>
      </c>
      <c r="J236" s="27" t="s">
        <v>687</v>
      </c>
      <c r="K236" s="27" t="s">
        <v>688</v>
      </c>
      <c r="L236" s="27" t="s">
        <v>409</v>
      </c>
      <c r="M236" s="27" t="s">
        <v>410</v>
      </c>
      <c r="N236" s="22" t="s">
        <v>411</v>
      </c>
      <c r="O236" s="134" t="s">
        <v>9</v>
      </c>
    </row>
    <row r="237" spans="1:207" s="36" customFormat="1" ht="25.5" customHeight="1" x14ac:dyDescent="0.2">
      <c r="A237" s="28">
        <v>646400</v>
      </c>
      <c r="B237" s="131" t="s">
        <v>593</v>
      </c>
      <c r="C237" s="29">
        <v>0.06</v>
      </c>
      <c r="D237" s="45">
        <v>0</v>
      </c>
      <c r="E237" s="45">
        <v>6</v>
      </c>
      <c r="F237" s="124" t="s">
        <v>304</v>
      </c>
      <c r="G237" s="45" t="s">
        <v>27</v>
      </c>
      <c r="H237" s="62">
        <v>41961</v>
      </c>
      <c r="I237" s="45" t="s">
        <v>28</v>
      </c>
      <c r="J237" s="45" t="s">
        <v>302</v>
      </c>
      <c r="K237" s="45">
        <v>6</v>
      </c>
      <c r="L237" s="69">
        <v>100</v>
      </c>
      <c r="M237" s="45" t="s">
        <v>13</v>
      </c>
      <c r="N237" s="35" t="s">
        <v>239</v>
      </c>
      <c r="O237" s="125" t="s">
        <v>38</v>
      </c>
    </row>
    <row r="238" spans="1:207" s="36" customFormat="1" ht="25.5" customHeight="1" x14ac:dyDescent="0.2">
      <c r="A238" s="28">
        <v>628300</v>
      </c>
      <c r="B238" s="131" t="s">
        <v>587</v>
      </c>
      <c r="C238" s="29">
        <v>0.19</v>
      </c>
      <c r="D238" s="45">
        <v>0</v>
      </c>
      <c r="E238" s="45">
        <v>3</v>
      </c>
      <c r="F238" s="118" t="s">
        <v>333</v>
      </c>
      <c r="G238" s="45" t="s">
        <v>27</v>
      </c>
      <c r="H238" s="31">
        <v>41481</v>
      </c>
      <c r="I238" s="45" t="s">
        <v>28</v>
      </c>
      <c r="J238" s="45" t="s">
        <v>127</v>
      </c>
      <c r="K238" s="45">
        <v>3</v>
      </c>
      <c r="L238" s="69">
        <v>15.789473684210526</v>
      </c>
      <c r="M238" s="45" t="s">
        <v>13</v>
      </c>
      <c r="N238" s="35" t="s">
        <v>239</v>
      </c>
      <c r="O238" s="125" t="s">
        <v>20</v>
      </c>
    </row>
    <row r="239" spans="1:207" s="36" customFormat="1" ht="25.5" customHeight="1" x14ac:dyDescent="0.2">
      <c r="A239" s="28">
        <v>619200</v>
      </c>
      <c r="B239" s="131" t="s">
        <v>372</v>
      </c>
      <c r="C239" s="33">
        <v>0.04</v>
      </c>
      <c r="D239" s="33">
        <v>0</v>
      </c>
      <c r="E239" s="33">
        <v>1</v>
      </c>
      <c r="F239" s="45" t="s">
        <v>439</v>
      </c>
      <c r="G239" s="33" t="s">
        <v>27</v>
      </c>
      <c r="H239" s="46">
        <v>41282</v>
      </c>
      <c r="I239" s="33" t="s">
        <v>28</v>
      </c>
      <c r="J239" s="38" t="s">
        <v>373</v>
      </c>
      <c r="K239" s="33">
        <v>1</v>
      </c>
      <c r="L239" s="69">
        <v>25</v>
      </c>
      <c r="M239" s="33" t="s">
        <v>13</v>
      </c>
      <c r="N239" s="35" t="s">
        <v>239</v>
      </c>
      <c r="O239" s="33" t="s">
        <v>38</v>
      </c>
    </row>
    <row r="240" spans="1:207" s="36" customFormat="1" ht="25.5" customHeight="1" x14ac:dyDescent="0.2">
      <c r="A240" s="28">
        <v>621700</v>
      </c>
      <c r="B240" s="131" t="s">
        <v>374</v>
      </c>
      <c r="C240" s="29">
        <v>7.0000000000000007E-2</v>
      </c>
      <c r="D240" s="45">
        <v>0</v>
      </c>
      <c r="E240" s="45">
        <v>1</v>
      </c>
      <c r="F240" s="45" t="s">
        <v>438</v>
      </c>
      <c r="G240" s="45" t="s">
        <v>27</v>
      </c>
      <c r="H240" s="46">
        <v>41327</v>
      </c>
      <c r="I240" s="45" t="s">
        <v>28</v>
      </c>
      <c r="J240" s="45" t="s">
        <v>375</v>
      </c>
      <c r="K240" s="45">
        <v>1</v>
      </c>
      <c r="L240" s="69">
        <v>14.285714285714285</v>
      </c>
      <c r="M240" s="45" t="s">
        <v>13</v>
      </c>
      <c r="N240" s="35" t="s">
        <v>239</v>
      </c>
      <c r="O240" s="33" t="s">
        <v>38</v>
      </c>
    </row>
    <row r="241" spans="1:207" s="36" customFormat="1" ht="25.5" customHeight="1" x14ac:dyDescent="0.2">
      <c r="A241" s="28">
        <v>611800</v>
      </c>
      <c r="B241" s="131" t="s">
        <v>314</v>
      </c>
      <c r="C241" s="33">
        <v>0.4</v>
      </c>
      <c r="D241" s="33">
        <v>0</v>
      </c>
      <c r="E241" s="33">
        <v>4</v>
      </c>
      <c r="F241" s="45" t="s">
        <v>451</v>
      </c>
      <c r="G241" s="33" t="s">
        <v>27</v>
      </c>
      <c r="H241" s="46">
        <v>41095</v>
      </c>
      <c r="I241" s="34" t="s">
        <v>28</v>
      </c>
      <c r="J241" s="38" t="s">
        <v>57</v>
      </c>
      <c r="K241" s="33">
        <v>4</v>
      </c>
      <c r="L241" s="69">
        <v>10</v>
      </c>
      <c r="M241" s="33" t="s">
        <v>13</v>
      </c>
      <c r="N241" s="35" t="s">
        <v>14</v>
      </c>
      <c r="O241" s="125" t="s">
        <v>15</v>
      </c>
    </row>
    <row r="242" spans="1:207" s="36" customFormat="1" ht="25.5" customHeight="1" x14ac:dyDescent="0.2">
      <c r="A242" s="28">
        <v>612400</v>
      </c>
      <c r="B242" s="131" t="s">
        <v>315</v>
      </c>
      <c r="C242" s="33">
        <v>0.01</v>
      </c>
      <c r="D242" s="33">
        <v>0</v>
      </c>
      <c r="E242" s="33">
        <v>1</v>
      </c>
      <c r="F242" s="45" t="s">
        <v>450</v>
      </c>
      <c r="G242" s="33" t="s">
        <v>27</v>
      </c>
      <c r="H242" s="46">
        <v>41103</v>
      </c>
      <c r="I242" s="34" t="s">
        <v>28</v>
      </c>
      <c r="J242" s="38" t="s">
        <v>316</v>
      </c>
      <c r="K242" s="33">
        <v>1</v>
      </c>
      <c r="L242" s="69">
        <v>100</v>
      </c>
      <c r="M242" s="33" t="s">
        <v>13</v>
      </c>
      <c r="N242" s="35" t="s">
        <v>14</v>
      </c>
      <c r="O242" s="125" t="s">
        <v>15</v>
      </c>
    </row>
    <row r="243" spans="1:207" s="36" customFormat="1" ht="25.5" customHeight="1" x14ac:dyDescent="0.2">
      <c r="A243" s="28">
        <v>646600</v>
      </c>
      <c r="B243" s="131" t="s">
        <v>502</v>
      </c>
      <c r="C243" s="29">
        <v>0.19</v>
      </c>
      <c r="D243" s="45">
        <v>0</v>
      </c>
      <c r="E243" s="45">
        <v>62</v>
      </c>
      <c r="F243" s="124" t="s">
        <v>301</v>
      </c>
      <c r="G243" s="45" t="s">
        <v>27</v>
      </c>
      <c r="H243" s="32">
        <v>42079</v>
      </c>
      <c r="I243" s="45" t="s">
        <v>28</v>
      </c>
      <c r="J243" s="45" t="s">
        <v>302</v>
      </c>
      <c r="K243" s="45">
        <v>62</v>
      </c>
      <c r="L243" s="69">
        <v>326.31578947368422</v>
      </c>
      <c r="M243" s="45" t="s">
        <v>13</v>
      </c>
      <c r="N243" s="35" t="s">
        <v>64</v>
      </c>
      <c r="O243" s="125" t="s">
        <v>303</v>
      </c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  <c r="CW243" s="8"/>
      <c r="CX243" s="8"/>
      <c r="CY243" s="8"/>
      <c r="CZ243" s="8"/>
      <c r="DA243" s="8"/>
      <c r="DB243" s="8"/>
      <c r="DC243" s="8"/>
      <c r="DD243" s="8"/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</row>
    <row r="244" spans="1:207" s="36" customFormat="1" ht="25.5" customHeight="1" x14ac:dyDescent="0.2">
      <c r="A244" s="28">
        <v>646300</v>
      </c>
      <c r="B244" s="131" t="s">
        <v>503</v>
      </c>
      <c r="C244" s="29">
        <v>0.01</v>
      </c>
      <c r="D244" s="45">
        <v>0</v>
      </c>
      <c r="E244" s="45">
        <v>2</v>
      </c>
      <c r="F244" s="124" t="s">
        <v>305</v>
      </c>
      <c r="G244" s="45" t="s">
        <v>27</v>
      </c>
      <c r="H244" s="62">
        <v>41498</v>
      </c>
      <c r="I244" s="45" t="s">
        <v>28</v>
      </c>
      <c r="J244" s="45" t="s">
        <v>302</v>
      </c>
      <c r="K244" s="45">
        <v>2</v>
      </c>
      <c r="L244" s="69">
        <v>200</v>
      </c>
      <c r="M244" s="45" t="s">
        <v>13</v>
      </c>
      <c r="N244" s="35" t="s">
        <v>64</v>
      </c>
      <c r="O244" s="125" t="s">
        <v>303</v>
      </c>
    </row>
    <row r="245" spans="1:207" s="36" customFormat="1" ht="25.5" customHeight="1" x14ac:dyDescent="0.2">
      <c r="A245" s="28">
        <v>614700</v>
      </c>
      <c r="B245" s="131" t="s">
        <v>319</v>
      </c>
      <c r="C245" s="33">
        <v>0.01</v>
      </c>
      <c r="D245" s="33">
        <v>0</v>
      </c>
      <c r="E245" s="33">
        <v>1</v>
      </c>
      <c r="F245" s="45" t="s">
        <v>447</v>
      </c>
      <c r="G245" s="33" t="s">
        <v>27</v>
      </c>
      <c r="H245" s="46">
        <v>41229</v>
      </c>
      <c r="I245" s="33" t="s">
        <v>28</v>
      </c>
      <c r="J245" s="38" t="s">
        <v>242</v>
      </c>
      <c r="K245" s="33">
        <v>1</v>
      </c>
      <c r="L245" s="69">
        <v>100</v>
      </c>
      <c r="M245" s="33" t="s">
        <v>13</v>
      </c>
      <c r="N245" s="35" t="s">
        <v>64</v>
      </c>
      <c r="O245" s="125" t="s">
        <v>15</v>
      </c>
    </row>
    <row r="246" spans="1:207" s="36" customFormat="1" ht="25.5" customHeight="1" x14ac:dyDescent="0.2">
      <c r="A246" s="28">
        <v>621500</v>
      </c>
      <c r="B246" s="131" t="s">
        <v>321</v>
      </c>
      <c r="C246" s="29">
        <v>0.14000000000000001</v>
      </c>
      <c r="D246" s="45">
        <v>0</v>
      </c>
      <c r="E246" s="45">
        <v>3</v>
      </c>
      <c r="F246" s="45" t="s">
        <v>445</v>
      </c>
      <c r="G246" s="45" t="s">
        <v>27</v>
      </c>
      <c r="H246" s="46">
        <v>41295</v>
      </c>
      <c r="I246" s="45" t="s">
        <v>28</v>
      </c>
      <c r="J246" s="45" t="s">
        <v>302</v>
      </c>
      <c r="K246" s="45">
        <v>3</v>
      </c>
      <c r="L246" s="69">
        <v>21.428571428571427</v>
      </c>
      <c r="M246" s="45" t="s">
        <v>13</v>
      </c>
      <c r="N246" s="35" t="s">
        <v>64</v>
      </c>
      <c r="O246" s="33" t="s">
        <v>303</v>
      </c>
    </row>
    <row r="247" spans="1:207" s="36" customFormat="1" ht="25.5" customHeight="1" x14ac:dyDescent="0.2">
      <c r="A247" s="28">
        <v>627400</v>
      </c>
      <c r="B247" s="131" t="s">
        <v>589</v>
      </c>
      <c r="C247" s="29">
        <v>0.03</v>
      </c>
      <c r="D247" s="45">
        <v>0</v>
      </c>
      <c r="E247" s="45">
        <v>3</v>
      </c>
      <c r="F247" s="118" t="s">
        <v>329</v>
      </c>
      <c r="G247" s="45" t="s">
        <v>27</v>
      </c>
      <c r="H247" s="31">
        <v>41453</v>
      </c>
      <c r="I247" s="45" t="s">
        <v>28</v>
      </c>
      <c r="J247" s="45" t="s">
        <v>131</v>
      </c>
      <c r="K247" s="45">
        <v>3</v>
      </c>
      <c r="L247" s="69">
        <v>100</v>
      </c>
      <c r="M247" s="45" t="s">
        <v>13</v>
      </c>
      <c r="N247" s="35" t="s">
        <v>64</v>
      </c>
      <c r="O247" s="125" t="s">
        <v>15</v>
      </c>
    </row>
    <row r="248" spans="1:207" s="36" customFormat="1" ht="25.5" customHeight="1" x14ac:dyDescent="0.2">
      <c r="A248" s="28">
        <v>628100</v>
      </c>
      <c r="B248" s="131" t="s">
        <v>588</v>
      </c>
      <c r="C248" s="29">
        <v>0.03</v>
      </c>
      <c r="D248" s="45">
        <v>0</v>
      </c>
      <c r="E248" s="45">
        <v>1</v>
      </c>
      <c r="F248" s="118" t="s">
        <v>330</v>
      </c>
      <c r="G248" s="45" t="s">
        <v>27</v>
      </c>
      <c r="H248" s="31">
        <v>41466</v>
      </c>
      <c r="I248" s="45" t="s">
        <v>28</v>
      </c>
      <c r="J248" s="45" t="s">
        <v>302</v>
      </c>
      <c r="K248" s="45">
        <v>1</v>
      </c>
      <c r="L248" s="69">
        <v>33.333333333333336</v>
      </c>
      <c r="M248" s="45" t="s">
        <v>13</v>
      </c>
      <c r="N248" s="35" t="s">
        <v>64</v>
      </c>
      <c r="O248" s="125" t="s">
        <v>303</v>
      </c>
    </row>
    <row r="249" spans="1:207" s="36" customFormat="1" ht="25.5" customHeight="1" x14ac:dyDescent="0.2">
      <c r="A249" s="28">
        <v>635200</v>
      </c>
      <c r="B249" s="131" t="s">
        <v>504</v>
      </c>
      <c r="C249" s="29">
        <v>0.03</v>
      </c>
      <c r="D249" s="45">
        <v>0</v>
      </c>
      <c r="E249" s="45">
        <v>5</v>
      </c>
      <c r="F249" s="120" t="s">
        <v>342</v>
      </c>
      <c r="G249" s="45" t="s">
        <v>27</v>
      </c>
      <c r="H249" s="31">
        <v>41782</v>
      </c>
      <c r="I249" s="45" t="s">
        <v>28</v>
      </c>
      <c r="J249" s="45" t="s">
        <v>302</v>
      </c>
      <c r="K249" s="45">
        <v>5</v>
      </c>
      <c r="L249" s="69">
        <v>166.66666666666669</v>
      </c>
      <c r="M249" s="45" t="s">
        <v>13</v>
      </c>
      <c r="N249" s="35" t="s">
        <v>64</v>
      </c>
      <c r="O249" s="125" t="s">
        <v>303</v>
      </c>
    </row>
    <row r="250" spans="1:207" s="36" customFormat="1" ht="25.5" customHeight="1" x14ac:dyDescent="0.2">
      <c r="A250" s="28">
        <v>639800</v>
      </c>
      <c r="B250" s="131" t="s">
        <v>574</v>
      </c>
      <c r="C250" s="29">
        <v>0.03</v>
      </c>
      <c r="D250" s="45">
        <v>0</v>
      </c>
      <c r="E250" s="45">
        <v>5</v>
      </c>
      <c r="F250" s="45" t="s">
        <v>350</v>
      </c>
      <c r="G250" s="45" t="s">
        <v>27</v>
      </c>
      <c r="H250" s="31">
        <v>41900</v>
      </c>
      <c r="I250" s="45" t="s">
        <v>28</v>
      </c>
      <c r="J250" s="45" t="s">
        <v>351</v>
      </c>
      <c r="K250" s="45">
        <v>5</v>
      </c>
      <c r="L250" s="69">
        <v>166.66666666666669</v>
      </c>
      <c r="M250" s="45" t="s">
        <v>13</v>
      </c>
      <c r="N250" s="35" t="s">
        <v>64</v>
      </c>
      <c r="O250" s="125" t="s">
        <v>303</v>
      </c>
    </row>
    <row r="251" spans="1:207" s="64" customFormat="1" ht="25.5" customHeight="1" x14ac:dyDescent="0.2">
      <c r="A251" s="28">
        <v>616200</v>
      </c>
      <c r="B251" s="131" t="s">
        <v>360</v>
      </c>
      <c r="C251" s="33">
        <v>7.0000000000000007E-2</v>
      </c>
      <c r="D251" s="33">
        <v>0</v>
      </c>
      <c r="E251" s="33">
        <v>2</v>
      </c>
      <c r="F251" s="120" t="s">
        <v>361</v>
      </c>
      <c r="G251" s="33" t="s">
        <v>27</v>
      </c>
      <c r="H251" s="31">
        <v>41815</v>
      </c>
      <c r="I251" s="33" t="s">
        <v>28</v>
      </c>
      <c r="J251" s="38" t="s">
        <v>57</v>
      </c>
      <c r="K251" s="33">
        <v>2</v>
      </c>
      <c r="L251" s="69">
        <v>28.571428571428569</v>
      </c>
      <c r="M251" s="33" t="s">
        <v>13</v>
      </c>
      <c r="N251" s="35" t="s">
        <v>64</v>
      </c>
      <c r="O251" s="125" t="s">
        <v>15</v>
      </c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  <c r="BT251" s="36"/>
      <c r="BU251" s="36"/>
      <c r="BV251" s="36"/>
      <c r="BW251" s="36"/>
      <c r="BX251" s="36"/>
      <c r="BY251" s="36"/>
      <c r="BZ251" s="36"/>
      <c r="CA251" s="36"/>
      <c r="CB251" s="36"/>
      <c r="CC251" s="36"/>
      <c r="CD251" s="36"/>
      <c r="CE251" s="36"/>
      <c r="CF251" s="36"/>
      <c r="CG251" s="36"/>
      <c r="CH251" s="36"/>
      <c r="CI251" s="36"/>
      <c r="CJ251" s="36"/>
      <c r="CK251" s="36"/>
      <c r="CL251" s="36"/>
      <c r="CM251" s="36"/>
      <c r="CN251" s="36"/>
      <c r="CO251" s="36"/>
      <c r="CP251" s="36"/>
      <c r="CQ251" s="36"/>
      <c r="CR251" s="36"/>
      <c r="CS251" s="36"/>
      <c r="CT251" s="36"/>
      <c r="CU251" s="36"/>
      <c r="CV251" s="36"/>
      <c r="CW251" s="36"/>
      <c r="CX251" s="36"/>
      <c r="CY251" s="36"/>
      <c r="CZ251" s="36"/>
      <c r="DA251" s="36"/>
      <c r="DB251" s="36"/>
      <c r="DC251" s="36"/>
      <c r="DD251" s="36"/>
      <c r="DE251" s="36"/>
      <c r="DF251" s="36"/>
      <c r="DG251" s="36"/>
      <c r="DH251" s="36"/>
      <c r="DI251" s="36"/>
      <c r="DJ251" s="36"/>
      <c r="DK251" s="36"/>
      <c r="DL251" s="36"/>
      <c r="DM251" s="36"/>
      <c r="DN251" s="36"/>
      <c r="DO251" s="36"/>
      <c r="DP251" s="36"/>
      <c r="DQ251" s="36"/>
      <c r="DR251" s="36"/>
      <c r="DS251" s="36"/>
      <c r="DT251" s="36"/>
      <c r="DU251" s="36"/>
      <c r="DV251" s="36"/>
      <c r="DW251" s="36"/>
      <c r="DX251" s="36"/>
      <c r="DY251" s="36"/>
      <c r="DZ251" s="36"/>
      <c r="EA251" s="36"/>
      <c r="EB251" s="36"/>
      <c r="EC251" s="36"/>
      <c r="ED251" s="36"/>
      <c r="EE251" s="36"/>
      <c r="EF251" s="36"/>
      <c r="EG251" s="36"/>
      <c r="EH251" s="36"/>
      <c r="EI251" s="36"/>
      <c r="EJ251" s="36"/>
      <c r="EK251" s="36"/>
      <c r="EL251" s="36"/>
      <c r="EM251" s="36"/>
      <c r="EN251" s="36"/>
      <c r="EO251" s="36"/>
      <c r="EP251" s="36"/>
      <c r="EQ251" s="36"/>
      <c r="ER251" s="36"/>
      <c r="ES251" s="36"/>
      <c r="ET251" s="36"/>
      <c r="EU251" s="36"/>
      <c r="EV251" s="36"/>
      <c r="EW251" s="36"/>
      <c r="EX251" s="36"/>
      <c r="EY251" s="36"/>
      <c r="EZ251" s="36"/>
      <c r="FA251" s="36"/>
      <c r="FB251" s="36"/>
      <c r="FC251" s="36"/>
      <c r="FD251" s="36"/>
      <c r="FE251" s="36"/>
      <c r="FF251" s="36"/>
      <c r="FG251" s="36"/>
      <c r="FH251" s="36"/>
      <c r="FI251" s="36"/>
      <c r="FJ251" s="36"/>
      <c r="FK251" s="36"/>
      <c r="FL251" s="36"/>
      <c r="FM251" s="36"/>
      <c r="FN251" s="36"/>
      <c r="FO251" s="36"/>
      <c r="FP251" s="36"/>
      <c r="FQ251" s="36"/>
      <c r="FR251" s="36"/>
      <c r="FS251" s="36"/>
      <c r="FT251" s="36"/>
      <c r="FU251" s="36"/>
      <c r="FV251" s="36"/>
      <c r="FW251" s="36"/>
      <c r="FX251" s="36"/>
      <c r="FY251" s="36"/>
      <c r="FZ251" s="36"/>
      <c r="GA251" s="36"/>
      <c r="GB251" s="36"/>
      <c r="GC251" s="36"/>
      <c r="GD251" s="36"/>
      <c r="GE251" s="36"/>
      <c r="GF251" s="36"/>
      <c r="GG251" s="36"/>
      <c r="GH251" s="36"/>
      <c r="GI251" s="36"/>
      <c r="GJ251" s="36"/>
      <c r="GK251" s="36"/>
      <c r="GL251" s="36"/>
      <c r="GM251" s="36"/>
      <c r="GN251" s="36"/>
      <c r="GO251" s="36"/>
      <c r="GP251" s="36"/>
      <c r="GQ251" s="36"/>
      <c r="GR251" s="36"/>
      <c r="GS251" s="36"/>
      <c r="GT251" s="36"/>
      <c r="GU251" s="36"/>
      <c r="GV251" s="36"/>
      <c r="GW251" s="36"/>
      <c r="GX251" s="36"/>
      <c r="GY251" s="36"/>
    </row>
    <row r="252" spans="1:207" s="36" customFormat="1" ht="25.5" customHeight="1" x14ac:dyDescent="0.2">
      <c r="A252" s="28">
        <v>637800</v>
      </c>
      <c r="B252" s="131" t="s">
        <v>566</v>
      </c>
      <c r="C252" s="29">
        <v>0.08</v>
      </c>
      <c r="D252" s="45">
        <v>0</v>
      </c>
      <c r="E252" s="45">
        <v>14</v>
      </c>
      <c r="F252" s="120" t="s">
        <v>362</v>
      </c>
      <c r="G252" s="45" t="s">
        <v>27</v>
      </c>
      <c r="H252" s="31">
        <v>41863</v>
      </c>
      <c r="I252" s="45" t="s">
        <v>28</v>
      </c>
      <c r="J252" s="45" t="s">
        <v>89</v>
      </c>
      <c r="K252" s="45">
        <v>14</v>
      </c>
      <c r="L252" s="69">
        <v>175</v>
      </c>
      <c r="M252" s="45" t="s">
        <v>13</v>
      </c>
      <c r="N252" s="35" t="s">
        <v>64</v>
      </c>
      <c r="O252" s="125" t="s">
        <v>15</v>
      </c>
    </row>
    <row r="253" spans="1:207" s="36" customFormat="1" ht="25.5" customHeight="1" x14ac:dyDescent="0.2">
      <c r="A253" s="28">
        <v>642800</v>
      </c>
      <c r="B253" s="131" t="s">
        <v>565</v>
      </c>
      <c r="C253" s="29">
        <v>0.03</v>
      </c>
      <c r="D253" s="45">
        <v>0</v>
      </c>
      <c r="E253" s="45">
        <v>3</v>
      </c>
      <c r="F253" s="45" t="s">
        <v>363</v>
      </c>
      <c r="G253" s="45" t="s">
        <v>27</v>
      </c>
      <c r="H253" s="31">
        <v>42034</v>
      </c>
      <c r="I253" s="45" t="s">
        <v>28</v>
      </c>
      <c r="J253" s="45" t="s">
        <v>279</v>
      </c>
      <c r="K253" s="45">
        <v>3</v>
      </c>
      <c r="L253" s="69">
        <v>100</v>
      </c>
      <c r="M253" s="45" t="s">
        <v>13</v>
      </c>
      <c r="N253" s="35" t="s">
        <v>37</v>
      </c>
      <c r="O253" s="125" t="s">
        <v>38</v>
      </c>
    </row>
    <row r="254" spans="1:207" s="36" customFormat="1" ht="25.5" customHeight="1" x14ac:dyDescent="0.2">
      <c r="A254" s="35">
        <v>618500</v>
      </c>
      <c r="B254" s="131" t="s">
        <v>582</v>
      </c>
      <c r="C254" s="29">
        <v>0.02</v>
      </c>
      <c r="D254" s="45">
        <v>0</v>
      </c>
      <c r="E254" s="45">
        <v>2</v>
      </c>
      <c r="F254" s="120" t="s">
        <v>339</v>
      </c>
      <c r="G254" s="45" t="s">
        <v>27</v>
      </c>
      <c r="H254" s="31">
        <v>41746</v>
      </c>
      <c r="I254" s="45" t="s">
        <v>28</v>
      </c>
      <c r="J254" s="31" t="s">
        <v>340</v>
      </c>
      <c r="K254" s="45">
        <v>2</v>
      </c>
      <c r="L254" s="69">
        <v>100</v>
      </c>
      <c r="M254" s="45" t="s">
        <v>13</v>
      </c>
      <c r="N254" s="35" t="s">
        <v>30</v>
      </c>
      <c r="O254" s="125" t="s">
        <v>15</v>
      </c>
    </row>
    <row r="255" spans="1:207" ht="25.5" customHeight="1" x14ac:dyDescent="0.2">
      <c r="A255" s="28">
        <v>639300</v>
      </c>
      <c r="B255" s="131" t="s">
        <v>573</v>
      </c>
      <c r="C255" s="29">
        <v>0.01</v>
      </c>
      <c r="D255" s="45">
        <v>0</v>
      </c>
      <c r="E255" s="45">
        <v>1</v>
      </c>
      <c r="F255" s="140" t="s">
        <v>352</v>
      </c>
      <c r="G255" s="45" t="s">
        <v>27</v>
      </c>
      <c r="H255" s="60">
        <v>41906</v>
      </c>
      <c r="I255" s="45" t="s">
        <v>28</v>
      </c>
      <c r="J255" s="32" t="s">
        <v>353</v>
      </c>
      <c r="K255" s="45">
        <v>1</v>
      </c>
      <c r="L255" s="69">
        <v>100</v>
      </c>
      <c r="M255" s="45" t="s">
        <v>13</v>
      </c>
      <c r="N255" s="35" t="s">
        <v>30</v>
      </c>
      <c r="O255" s="125" t="s">
        <v>15</v>
      </c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  <c r="AT255" s="36"/>
      <c r="AU255" s="36"/>
      <c r="AV255" s="36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  <c r="BO255" s="36"/>
      <c r="BP255" s="36"/>
      <c r="BQ255" s="36"/>
      <c r="BR255" s="36"/>
      <c r="BS255" s="36"/>
      <c r="BT255" s="36"/>
      <c r="BU255" s="36"/>
      <c r="BV255" s="36"/>
      <c r="BW255" s="36"/>
      <c r="BX255" s="36"/>
      <c r="BY255" s="36"/>
      <c r="BZ255" s="36"/>
      <c r="CA255" s="36"/>
      <c r="CB255" s="36"/>
      <c r="CC255" s="36"/>
      <c r="CD255" s="36"/>
      <c r="CE255" s="36"/>
      <c r="CF255" s="36"/>
      <c r="CG255" s="36"/>
      <c r="CH255" s="36"/>
      <c r="CI255" s="36"/>
      <c r="CJ255" s="36"/>
      <c r="CK255" s="36"/>
      <c r="CL255" s="36"/>
      <c r="CM255" s="36"/>
      <c r="CN255" s="36"/>
      <c r="CO255" s="36"/>
      <c r="CP255" s="36"/>
      <c r="CQ255" s="36"/>
      <c r="CR255" s="36"/>
      <c r="CS255" s="36"/>
      <c r="CT255" s="36"/>
      <c r="CU255" s="36"/>
      <c r="CV255" s="36"/>
      <c r="CW255" s="36"/>
      <c r="CX255" s="36"/>
      <c r="CY255" s="36"/>
      <c r="CZ255" s="36"/>
      <c r="DA255" s="36"/>
      <c r="DB255" s="36"/>
      <c r="DC255" s="36"/>
      <c r="DD255" s="36"/>
      <c r="DE255" s="36"/>
      <c r="DF255" s="36"/>
      <c r="DG255" s="36"/>
      <c r="DH255" s="36"/>
      <c r="DI255" s="36"/>
      <c r="DJ255" s="36"/>
      <c r="DK255" s="36"/>
      <c r="DL255" s="36"/>
      <c r="DM255" s="36"/>
      <c r="DN255" s="36"/>
      <c r="DO255" s="36"/>
      <c r="DP255" s="36"/>
      <c r="DQ255" s="36"/>
      <c r="DR255" s="36"/>
      <c r="DS255" s="36"/>
      <c r="DT255" s="36"/>
      <c r="DU255" s="36"/>
      <c r="DV255" s="36"/>
      <c r="DW255" s="36"/>
      <c r="DX255" s="36"/>
      <c r="DY255" s="36"/>
      <c r="DZ255" s="36"/>
      <c r="EA255" s="36"/>
      <c r="EB255" s="36"/>
      <c r="EC255" s="36"/>
      <c r="ED255" s="36"/>
      <c r="EE255" s="36"/>
      <c r="EF255" s="36"/>
      <c r="EG255" s="36"/>
      <c r="EH255" s="36"/>
      <c r="EI255" s="36"/>
      <c r="EJ255" s="36"/>
      <c r="EK255" s="36"/>
      <c r="EL255" s="36"/>
      <c r="EM255" s="36"/>
      <c r="EN255" s="36"/>
      <c r="EO255" s="36"/>
      <c r="EP255" s="36"/>
      <c r="EQ255" s="36"/>
      <c r="ER255" s="36"/>
      <c r="ES255" s="36"/>
      <c r="ET255" s="36"/>
      <c r="EU255" s="36"/>
      <c r="EV255" s="36"/>
      <c r="EW255" s="36"/>
      <c r="EX255" s="36"/>
      <c r="EY255" s="36"/>
      <c r="EZ255" s="36"/>
      <c r="FA255" s="36"/>
      <c r="FB255" s="36"/>
      <c r="FC255" s="36"/>
      <c r="FD255" s="36"/>
      <c r="FE255" s="36"/>
      <c r="FF255" s="36"/>
      <c r="FG255" s="36"/>
      <c r="FH255" s="36"/>
      <c r="FI255" s="36"/>
      <c r="FJ255" s="36"/>
      <c r="FK255" s="36"/>
      <c r="FL255" s="36"/>
      <c r="FM255" s="36"/>
      <c r="FN255" s="36"/>
      <c r="FO255" s="36"/>
      <c r="FP255" s="36"/>
      <c r="FQ255" s="36"/>
      <c r="FR255" s="36"/>
      <c r="FS255" s="36"/>
      <c r="FT255" s="36"/>
      <c r="FU255" s="36"/>
      <c r="FV255" s="36"/>
      <c r="FW255" s="36"/>
      <c r="FX255" s="36"/>
      <c r="FY255" s="36"/>
      <c r="FZ255" s="36"/>
      <c r="GA255" s="36"/>
      <c r="GB255" s="36"/>
      <c r="GC255" s="36"/>
      <c r="GD255" s="36"/>
      <c r="GE255" s="36"/>
      <c r="GF255" s="36"/>
      <c r="GG255" s="36"/>
      <c r="GH255" s="36"/>
      <c r="GI255" s="36"/>
      <c r="GJ255" s="36"/>
      <c r="GK255" s="36"/>
      <c r="GL255" s="36"/>
      <c r="GM255" s="36"/>
      <c r="GN255" s="36"/>
      <c r="GO255" s="36"/>
      <c r="GP255" s="36"/>
      <c r="GQ255" s="36"/>
      <c r="GR255" s="36"/>
      <c r="GS255" s="36"/>
      <c r="GT255" s="36"/>
      <c r="GU255" s="36"/>
      <c r="GV255" s="36"/>
      <c r="GW255" s="36"/>
      <c r="GX255" s="36"/>
      <c r="GY255" s="36"/>
    </row>
    <row r="256" spans="1:207" s="36" customFormat="1" ht="25.5" customHeight="1" x14ac:dyDescent="0.2">
      <c r="A256" s="35">
        <v>596300</v>
      </c>
      <c r="B256" s="131" t="s">
        <v>364</v>
      </c>
      <c r="C256" s="38">
        <v>0.03</v>
      </c>
      <c r="D256" s="33">
        <v>0</v>
      </c>
      <c r="E256" s="33">
        <v>5</v>
      </c>
      <c r="F256" s="45" t="s">
        <v>442</v>
      </c>
      <c r="G256" s="33" t="s">
        <v>27</v>
      </c>
      <c r="H256" s="55">
        <v>41127</v>
      </c>
      <c r="I256" s="34" t="s">
        <v>28</v>
      </c>
      <c r="J256" s="33" t="s">
        <v>365</v>
      </c>
      <c r="K256" s="33">
        <v>5</v>
      </c>
      <c r="L256" s="69">
        <v>166.66666666666669</v>
      </c>
      <c r="M256" s="33" t="s">
        <v>13</v>
      </c>
      <c r="N256" s="54" t="s">
        <v>30</v>
      </c>
      <c r="O256" s="125" t="s">
        <v>15</v>
      </c>
    </row>
    <row r="257" spans="1:207" s="36" customFormat="1" ht="25.5" customHeight="1" x14ac:dyDescent="0.2">
      <c r="A257" s="28">
        <v>636200</v>
      </c>
      <c r="B257" s="131" t="s">
        <v>561</v>
      </c>
      <c r="C257" s="29">
        <v>0.16</v>
      </c>
      <c r="D257" s="45">
        <v>0</v>
      </c>
      <c r="E257" s="45">
        <v>4</v>
      </c>
      <c r="F257" s="120" t="s">
        <v>376</v>
      </c>
      <c r="G257" s="45" t="s">
        <v>27</v>
      </c>
      <c r="H257" s="31">
        <v>41821</v>
      </c>
      <c r="I257" s="45" t="s">
        <v>28</v>
      </c>
      <c r="J257" s="45" t="s">
        <v>92</v>
      </c>
      <c r="K257" s="45">
        <v>4</v>
      </c>
      <c r="L257" s="69">
        <v>25</v>
      </c>
      <c r="M257" s="45" t="s">
        <v>13</v>
      </c>
      <c r="N257" s="35" t="s">
        <v>30</v>
      </c>
      <c r="O257" s="125" t="s">
        <v>15</v>
      </c>
    </row>
    <row r="258" spans="1:207" s="36" customFormat="1" ht="25.5" customHeight="1" x14ac:dyDescent="0.2">
      <c r="A258" s="28">
        <v>622700</v>
      </c>
      <c r="B258" s="131" t="s">
        <v>324</v>
      </c>
      <c r="C258" s="29">
        <v>0.02</v>
      </c>
      <c r="D258" s="45">
        <v>0</v>
      </c>
      <c r="E258" s="45">
        <v>1</v>
      </c>
      <c r="F258" s="45" t="s">
        <v>443</v>
      </c>
      <c r="G258" s="45" t="s">
        <v>27</v>
      </c>
      <c r="H258" s="32">
        <v>41361</v>
      </c>
      <c r="I258" s="45" t="s">
        <v>28</v>
      </c>
      <c r="J258" s="45" t="s">
        <v>302</v>
      </c>
      <c r="K258" s="45">
        <v>1</v>
      </c>
      <c r="L258" s="69">
        <v>50</v>
      </c>
      <c r="M258" s="45" t="s">
        <v>13</v>
      </c>
      <c r="N258" s="35" t="s">
        <v>54</v>
      </c>
      <c r="O258" s="33" t="s">
        <v>43</v>
      </c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8"/>
      <c r="CR258" s="8"/>
      <c r="CS258" s="8"/>
      <c r="CT258" s="8"/>
      <c r="CU258" s="8"/>
      <c r="CV258" s="8"/>
      <c r="CW258" s="8"/>
      <c r="CX258" s="8"/>
      <c r="CY258" s="8"/>
      <c r="CZ258" s="8"/>
      <c r="DA258" s="8"/>
      <c r="DB258" s="8"/>
      <c r="DC258" s="8"/>
      <c r="DD258" s="8"/>
      <c r="DE258" s="8"/>
      <c r="DF258" s="8"/>
      <c r="DG258" s="8"/>
      <c r="DH258" s="8"/>
      <c r="DI258" s="8"/>
      <c r="DJ258" s="8"/>
      <c r="DK258" s="8"/>
      <c r="DL258" s="8"/>
      <c r="DM258" s="8"/>
      <c r="DN258" s="8"/>
      <c r="DO258" s="8"/>
      <c r="DP258" s="8"/>
      <c r="DQ258" s="8"/>
      <c r="DR258" s="8"/>
      <c r="DS258" s="8"/>
      <c r="DT258" s="8"/>
      <c r="DU258" s="8"/>
      <c r="DV258" s="8"/>
      <c r="DW258" s="8"/>
      <c r="DX258" s="8"/>
      <c r="DY258" s="8"/>
      <c r="DZ258" s="8"/>
      <c r="EA258" s="8"/>
      <c r="EB258" s="8"/>
      <c r="EC258" s="8"/>
      <c r="ED258" s="8"/>
      <c r="EE258" s="8"/>
      <c r="EF258" s="8"/>
      <c r="EG258" s="8"/>
      <c r="EH258" s="8"/>
      <c r="EI258" s="8"/>
      <c r="EJ258" s="8"/>
      <c r="EK258" s="8"/>
      <c r="EL258" s="8"/>
      <c r="EM258" s="8"/>
      <c r="EN258" s="8"/>
      <c r="EO258" s="8"/>
      <c r="EP258" s="8"/>
      <c r="EQ258" s="8"/>
      <c r="ER258" s="8"/>
      <c r="ES258" s="8"/>
      <c r="ET258" s="8"/>
      <c r="EU258" s="8"/>
      <c r="EV258" s="8"/>
      <c r="EW258" s="8"/>
      <c r="EX258" s="8"/>
      <c r="EY258" s="8"/>
      <c r="EZ258" s="8"/>
      <c r="FA258" s="8"/>
      <c r="FB258" s="8"/>
      <c r="FC258" s="8"/>
      <c r="FD258" s="8"/>
      <c r="FE258" s="8"/>
      <c r="FF258" s="8"/>
      <c r="FG258" s="8"/>
      <c r="FH258" s="8"/>
      <c r="FI258" s="8"/>
      <c r="FJ258" s="8"/>
      <c r="FK258" s="8"/>
      <c r="FL258" s="8"/>
      <c r="FM258" s="8"/>
      <c r="FN258" s="8"/>
      <c r="FO258" s="8"/>
      <c r="FP258" s="8"/>
      <c r="FQ258" s="8"/>
      <c r="FR258" s="8"/>
      <c r="FS258" s="8"/>
      <c r="FT258" s="8"/>
      <c r="FU258" s="8"/>
      <c r="FV258" s="8"/>
      <c r="FW258" s="8"/>
      <c r="FX258" s="8"/>
      <c r="FY258" s="8"/>
      <c r="FZ258" s="8"/>
      <c r="GA258" s="8"/>
      <c r="GB258" s="8"/>
      <c r="GC258" s="8"/>
      <c r="GD258" s="8"/>
      <c r="GE258" s="8"/>
      <c r="GF258" s="8"/>
      <c r="GG258" s="8"/>
      <c r="GH258" s="8"/>
      <c r="GI258" s="8"/>
      <c r="GJ258" s="8"/>
      <c r="GK258" s="8"/>
      <c r="GL258" s="8"/>
      <c r="GM258" s="8"/>
      <c r="GN258" s="8"/>
      <c r="GO258" s="8"/>
      <c r="GP258" s="8"/>
      <c r="GQ258" s="8"/>
      <c r="GR258" s="8"/>
      <c r="GS258" s="8"/>
      <c r="GT258" s="8"/>
      <c r="GU258" s="8"/>
      <c r="GV258" s="8"/>
      <c r="GW258" s="8"/>
      <c r="GX258" s="8"/>
      <c r="GY258" s="8"/>
    </row>
    <row r="259" spans="1:207" s="36" customFormat="1" ht="25.5" customHeight="1" x14ac:dyDescent="0.2">
      <c r="A259" s="35">
        <v>617900</v>
      </c>
      <c r="B259" s="131" t="s">
        <v>584</v>
      </c>
      <c r="C259" s="29">
        <v>0.02</v>
      </c>
      <c r="D259" s="45">
        <v>0</v>
      </c>
      <c r="E259" s="45">
        <v>2</v>
      </c>
      <c r="F259" s="45" t="s">
        <v>337</v>
      </c>
      <c r="G259" s="45" t="s">
        <v>27</v>
      </c>
      <c r="H259" s="31">
        <v>41733</v>
      </c>
      <c r="I259" s="45" t="s">
        <v>28</v>
      </c>
      <c r="J259" s="45" t="s">
        <v>302</v>
      </c>
      <c r="K259" s="45">
        <v>2</v>
      </c>
      <c r="L259" s="69">
        <v>100</v>
      </c>
      <c r="M259" s="45" t="s">
        <v>13</v>
      </c>
      <c r="N259" s="35" t="s">
        <v>54</v>
      </c>
      <c r="O259" s="33" t="s">
        <v>43</v>
      </c>
    </row>
    <row r="260" spans="1:207" s="36" customFormat="1" ht="25.5" customHeight="1" x14ac:dyDescent="0.2">
      <c r="A260" s="28">
        <v>637700</v>
      </c>
      <c r="B260" s="131" t="s">
        <v>577</v>
      </c>
      <c r="C260" s="29">
        <v>1.03</v>
      </c>
      <c r="D260" s="45">
        <v>0</v>
      </c>
      <c r="E260" s="45">
        <v>4</v>
      </c>
      <c r="F260" s="120" t="s">
        <v>346</v>
      </c>
      <c r="G260" s="45" t="s">
        <v>27</v>
      </c>
      <c r="H260" s="31">
        <v>41862</v>
      </c>
      <c r="I260" s="45" t="s">
        <v>28</v>
      </c>
      <c r="J260" s="45" t="s">
        <v>89</v>
      </c>
      <c r="K260" s="45">
        <v>4</v>
      </c>
      <c r="L260" s="69">
        <v>3.883495145631068</v>
      </c>
      <c r="M260" s="45" t="s">
        <v>13</v>
      </c>
      <c r="N260" s="35" t="s">
        <v>54</v>
      </c>
      <c r="O260" s="33" t="s">
        <v>43</v>
      </c>
    </row>
    <row r="261" spans="1:207" s="36" customFormat="1" ht="25.5" customHeight="1" x14ac:dyDescent="0.2">
      <c r="A261" s="28">
        <v>642900</v>
      </c>
      <c r="B261" s="131" t="s">
        <v>571</v>
      </c>
      <c r="C261" s="29">
        <v>0.61</v>
      </c>
      <c r="D261" s="45">
        <v>0</v>
      </c>
      <c r="E261" s="45">
        <v>5</v>
      </c>
      <c r="F261" s="45" t="s">
        <v>355</v>
      </c>
      <c r="G261" s="45" t="s">
        <v>27</v>
      </c>
      <c r="H261" s="32">
        <v>42037</v>
      </c>
      <c r="I261" s="45" t="s">
        <v>28</v>
      </c>
      <c r="J261" s="45" t="s">
        <v>302</v>
      </c>
      <c r="K261" s="45">
        <v>5</v>
      </c>
      <c r="L261" s="69">
        <v>8.1967213114754092</v>
      </c>
      <c r="M261" s="45" t="s">
        <v>13</v>
      </c>
      <c r="N261" s="35" t="s">
        <v>54</v>
      </c>
      <c r="O261" s="33" t="s">
        <v>43</v>
      </c>
    </row>
    <row r="262" spans="1:207" s="36" customFormat="1" ht="25.5" customHeight="1" x14ac:dyDescent="0.2">
      <c r="A262" s="35">
        <v>643200</v>
      </c>
      <c r="B262" s="131" t="s">
        <v>570</v>
      </c>
      <c r="C262" s="29">
        <v>0.05</v>
      </c>
      <c r="D262" s="45">
        <v>0</v>
      </c>
      <c r="E262" s="45">
        <v>1</v>
      </c>
      <c r="F262" s="45" t="s">
        <v>356</v>
      </c>
      <c r="G262" s="45" t="s">
        <v>27</v>
      </c>
      <c r="H262" s="32">
        <v>42038</v>
      </c>
      <c r="I262" s="45" t="s">
        <v>28</v>
      </c>
      <c r="J262" s="45" t="s">
        <v>311</v>
      </c>
      <c r="K262" s="45">
        <v>1</v>
      </c>
      <c r="L262" s="69">
        <v>20</v>
      </c>
      <c r="M262" s="45" t="s">
        <v>13</v>
      </c>
      <c r="N262" s="35" t="s">
        <v>54</v>
      </c>
      <c r="O262" s="45" t="s">
        <v>43</v>
      </c>
    </row>
    <row r="263" spans="1:207" s="36" customFormat="1" ht="25.5" customHeight="1" x14ac:dyDescent="0.2">
      <c r="A263" s="28">
        <v>625000</v>
      </c>
      <c r="B263" s="131" t="s">
        <v>560</v>
      </c>
      <c r="C263" s="29">
        <v>7.0000000000000007E-2</v>
      </c>
      <c r="D263" s="45">
        <v>0</v>
      </c>
      <c r="E263" s="45">
        <v>2</v>
      </c>
      <c r="F263" s="45" t="s">
        <v>420</v>
      </c>
      <c r="G263" s="45" t="s">
        <v>27</v>
      </c>
      <c r="H263" s="31">
        <v>41393</v>
      </c>
      <c r="I263" s="33" t="s">
        <v>28</v>
      </c>
      <c r="J263" s="45" t="s">
        <v>373</v>
      </c>
      <c r="K263" s="45">
        <v>2</v>
      </c>
      <c r="L263" s="69">
        <v>28.571428571428569</v>
      </c>
      <c r="M263" s="45" t="s">
        <v>13</v>
      </c>
      <c r="N263" s="35" t="s">
        <v>54</v>
      </c>
      <c r="O263" s="33" t="s">
        <v>43</v>
      </c>
    </row>
    <row r="264" spans="1:207" s="36" customFormat="1" ht="25.5" customHeight="1" x14ac:dyDescent="0.2">
      <c r="A264" s="28">
        <v>600000</v>
      </c>
      <c r="B264" s="131" t="s">
        <v>559</v>
      </c>
      <c r="C264" s="29">
        <v>0.03</v>
      </c>
      <c r="D264" s="45">
        <v>0</v>
      </c>
      <c r="E264" s="45">
        <v>1</v>
      </c>
      <c r="F264" s="45" t="s">
        <v>377</v>
      </c>
      <c r="G264" s="45" t="s">
        <v>27</v>
      </c>
      <c r="H264" s="32">
        <v>41703</v>
      </c>
      <c r="I264" s="45" t="s">
        <v>28</v>
      </c>
      <c r="J264" s="45" t="s">
        <v>127</v>
      </c>
      <c r="K264" s="45">
        <v>1</v>
      </c>
      <c r="L264" s="69">
        <v>33.333333333333336</v>
      </c>
      <c r="M264" s="45" t="s">
        <v>13</v>
      </c>
      <c r="N264" s="35" t="s">
        <v>54</v>
      </c>
      <c r="O264" s="125" t="s">
        <v>20</v>
      </c>
    </row>
    <row r="265" spans="1:207" s="36" customFormat="1" ht="25.5" customHeight="1" x14ac:dyDescent="0.2">
      <c r="A265" s="28">
        <v>636700</v>
      </c>
      <c r="B265" s="131" t="s">
        <v>579</v>
      </c>
      <c r="C265" s="29">
        <v>0.03</v>
      </c>
      <c r="D265" s="45">
        <v>0</v>
      </c>
      <c r="E265" s="45">
        <v>1</v>
      </c>
      <c r="F265" s="120" t="s">
        <v>344</v>
      </c>
      <c r="G265" s="45" t="s">
        <v>27</v>
      </c>
      <c r="H265" s="31">
        <v>41842</v>
      </c>
      <c r="I265" s="45" t="s">
        <v>28</v>
      </c>
      <c r="J265" s="45" t="s">
        <v>131</v>
      </c>
      <c r="K265" s="45">
        <v>1</v>
      </c>
      <c r="L265" s="69">
        <v>33.333333333333336</v>
      </c>
      <c r="M265" s="45" t="s">
        <v>13</v>
      </c>
      <c r="N265" s="35" t="s">
        <v>218</v>
      </c>
      <c r="O265" s="125" t="s">
        <v>61</v>
      </c>
    </row>
    <row r="266" spans="1:207" s="36" customFormat="1" ht="25.5" customHeight="1" x14ac:dyDescent="0.2">
      <c r="A266" s="28">
        <v>646000</v>
      </c>
      <c r="B266" s="131" t="s">
        <v>306</v>
      </c>
      <c r="C266" s="29">
        <v>0.01</v>
      </c>
      <c r="D266" s="45">
        <v>0</v>
      </c>
      <c r="E266" s="45">
        <v>1</v>
      </c>
      <c r="F266" s="45" t="s">
        <v>307</v>
      </c>
      <c r="G266" s="45" t="s">
        <v>27</v>
      </c>
      <c r="H266" s="32">
        <v>41960</v>
      </c>
      <c r="I266" s="45" t="s">
        <v>28</v>
      </c>
      <c r="J266" s="45" t="s">
        <v>131</v>
      </c>
      <c r="K266" s="45">
        <v>1</v>
      </c>
      <c r="L266" s="69">
        <v>100</v>
      </c>
      <c r="M266" s="45" t="s">
        <v>13</v>
      </c>
      <c r="N266" s="35" t="s">
        <v>71</v>
      </c>
      <c r="O266" s="125" t="s">
        <v>24</v>
      </c>
    </row>
    <row r="267" spans="1:207" s="36" customFormat="1" ht="25.5" customHeight="1" x14ac:dyDescent="0.2">
      <c r="A267" s="28">
        <v>646100</v>
      </c>
      <c r="B267" s="131" t="s">
        <v>308</v>
      </c>
      <c r="C267" s="29">
        <v>0.01</v>
      </c>
      <c r="D267" s="45">
        <v>0</v>
      </c>
      <c r="E267" s="45">
        <v>1</v>
      </c>
      <c r="F267" s="45" t="s">
        <v>309</v>
      </c>
      <c r="G267" s="45" t="s">
        <v>27</v>
      </c>
      <c r="H267" s="32">
        <v>41967</v>
      </c>
      <c r="I267" s="45" t="s">
        <v>28</v>
      </c>
      <c r="J267" s="45" t="s">
        <v>131</v>
      </c>
      <c r="K267" s="45">
        <v>1</v>
      </c>
      <c r="L267" s="69">
        <v>100</v>
      </c>
      <c r="M267" s="45" t="s">
        <v>13</v>
      </c>
      <c r="N267" s="35" t="s">
        <v>71</v>
      </c>
      <c r="O267" s="125" t="s">
        <v>24</v>
      </c>
    </row>
    <row r="268" spans="1:207" s="36" customFormat="1" ht="25.5" customHeight="1" x14ac:dyDescent="0.2">
      <c r="A268" s="28">
        <v>611500</v>
      </c>
      <c r="B268" s="131" t="s">
        <v>310</v>
      </c>
      <c r="C268" s="33">
        <v>0.02</v>
      </c>
      <c r="D268" s="33">
        <v>0</v>
      </c>
      <c r="E268" s="33">
        <v>1</v>
      </c>
      <c r="F268" s="45" t="s">
        <v>453</v>
      </c>
      <c r="G268" s="33" t="s">
        <v>27</v>
      </c>
      <c r="H268" s="46">
        <v>41022</v>
      </c>
      <c r="I268" s="34" t="s">
        <v>28</v>
      </c>
      <c r="J268" s="38" t="s">
        <v>311</v>
      </c>
      <c r="K268" s="33">
        <v>1</v>
      </c>
      <c r="L268" s="69">
        <v>50</v>
      </c>
      <c r="M268" s="33" t="s">
        <v>13</v>
      </c>
      <c r="N268" s="35" t="s">
        <v>71</v>
      </c>
      <c r="O268" s="125" t="s">
        <v>24</v>
      </c>
    </row>
    <row r="269" spans="1:207" s="36" customFormat="1" ht="25.5" customHeight="1" x14ac:dyDescent="0.2">
      <c r="A269" s="28">
        <v>612900</v>
      </c>
      <c r="B269" s="131" t="s">
        <v>317</v>
      </c>
      <c r="C269" s="33">
        <v>0.04</v>
      </c>
      <c r="D269" s="33">
        <v>0</v>
      </c>
      <c r="E269" s="33">
        <v>1</v>
      </c>
      <c r="F269" s="45" t="s">
        <v>449</v>
      </c>
      <c r="G269" s="33" t="s">
        <v>27</v>
      </c>
      <c r="H269" s="46">
        <v>41136</v>
      </c>
      <c r="I269" s="34" t="s">
        <v>28</v>
      </c>
      <c r="J269" s="38" t="s">
        <v>131</v>
      </c>
      <c r="K269" s="33">
        <v>1</v>
      </c>
      <c r="L269" s="69">
        <v>25</v>
      </c>
      <c r="M269" s="33" t="s">
        <v>13</v>
      </c>
      <c r="N269" s="35" t="s">
        <v>71</v>
      </c>
      <c r="O269" s="125" t="s">
        <v>24</v>
      </c>
    </row>
    <row r="270" spans="1:207" s="36" customFormat="1" ht="25.5" customHeight="1" x14ac:dyDescent="0.2">
      <c r="A270" s="28">
        <v>622800</v>
      </c>
      <c r="B270" s="131" t="s">
        <v>322</v>
      </c>
      <c r="C270" s="29">
        <v>0.05</v>
      </c>
      <c r="D270" s="45">
        <v>0</v>
      </c>
      <c r="E270" s="45">
        <v>2</v>
      </c>
      <c r="F270" s="45" t="s">
        <v>444</v>
      </c>
      <c r="G270" s="33" t="s">
        <v>27</v>
      </c>
      <c r="H270" s="32">
        <v>41359</v>
      </c>
      <c r="I270" s="33" t="s">
        <v>28</v>
      </c>
      <c r="J270" s="45" t="s">
        <v>323</v>
      </c>
      <c r="K270" s="45">
        <v>2</v>
      </c>
      <c r="L270" s="69">
        <v>40</v>
      </c>
      <c r="M270" s="45" t="s">
        <v>13</v>
      </c>
      <c r="N270" s="35" t="s">
        <v>71</v>
      </c>
      <c r="O270" s="125" t="s">
        <v>24</v>
      </c>
    </row>
    <row r="271" spans="1:207" s="36" customFormat="1" ht="25.5" customHeight="1" x14ac:dyDescent="0.2">
      <c r="A271" s="28">
        <v>627900</v>
      </c>
      <c r="B271" s="131" t="s">
        <v>590</v>
      </c>
      <c r="C271" s="29">
        <v>0.01</v>
      </c>
      <c r="D271" s="45">
        <v>0</v>
      </c>
      <c r="E271" s="45">
        <v>1</v>
      </c>
      <c r="F271" s="118" t="s">
        <v>328</v>
      </c>
      <c r="G271" s="45" t="s">
        <v>27</v>
      </c>
      <c r="H271" s="31">
        <v>41450</v>
      </c>
      <c r="I271" s="45" t="s">
        <v>28</v>
      </c>
      <c r="J271" s="45" t="s">
        <v>131</v>
      </c>
      <c r="K271" s="45">
        <v>1</v>
      </c>
      <c r="L271" s="69">
        <v>100</v>
      </c>
      <c r="M271" s="45" t="s">
        <v>13</v>
      </c>
      <c r="N271" s="35" t="s">
        <v>71</v>
      </c>
      <c r="O271" s="125" t="s">
        <v>24</v>
      </c>
    </row>
    <row r="272" spans="1:207" s="36" customFormat="1" ht="25.5" customHeight="1" x14ac:dyDescent="0.2">
      <c r="A272" s="35">
        <v>597900</v>
      </c>
      <c r="B272" s="131" t="s">
        <v>331</v>
      </c>
      <c r="C272" s="45">
        <v>0.03</v>
      </c>
      <c r="D272" s="45">
        <v>0</v>
      </c>
      <c r="E272" s="45">
        <v>4</v>
      </c>
      <c r="F272" s="118" t="s">
        <v>332</v>
      </c>
      <c r="G272" s="45" t="s">
        <v>27</v>
      </c>
      <c r="H272" s="31">
        <v>41466</v>
      </c>
      <c r="I272" s="34" t="s">
        <v>28</v>
      </c>
      <c r="J272" s="33" t="s">
        <v>690</v>
      </c>
      <c r="K272" s="33">
        <v>4</v>
      </c>
      <c r="L272" s="69">
        <v>133.33333333333334</v>
      </c>
      <c r="M272" s="33" t="s">
        <v>13</v>
      </c>
      <c r="N272" s="35" t="s">
        <v>71</v>
      </c>
      <c r="O272" s="125" t="s">
        <v>24</v>
      </c>
    </row>
    <row r="273" spans="1:207" s="36" customFormat="1" ht="25.5" customHeight="1" x14ac:dyDescent="0.2">
      <c r="A273" s="35">
        <v>634400</v>
      </c>
      <c r="B273" s="131" t="s">
        <v>581</v>
      </c>
      <c r="C273" s="29">
        <v>0.04</v>
      </c>
      <c r="D273" s="45">
        <v>0</v>
      </c>
      <c r="E273" s="45">
        <v>1</v>
      </c>
      <c r="F273" s="120" t="s">
        <v>341</v>
      </c>
      <c r="G273" s="45" t="s">
        <v>27</v>
      </c>
      <c r="H273" s="31">
        <v>41765</v>
      </c>
      <c r="I273" s="45" t="s">
        <v>28</v>
      </c>
      <c r="J273" s="45" t="s">
        <v>67</v>
      </c>
      <c r="K273" s="45">
        <v>1</v>
      </c>
      <c r="L273" s="69">
        <v>25</v>
      </c>
      <c r="M273" s="45" t="s">
        <v>13</v>
      </c>
      <c r="N273" s="35" t="s">
        <v>71</v>
      </c>
      <c r="O273" s="125" t="s">
        <v>24</v>
      </c>
    </row>
    <row r="274" spans="1:207" s="36" customFormat="1" ht="25.5" customHeight="1" x14ac:dyDescent="0.2">
      <c r="A274" s="28">
        <v>637200</v>
      </c>
      <c r="B274" s="131" t="s">
        <v>578</v>
      </c>
      <c r="C274" s="29">
        <v>0.04</v>
      </c>
      <c r="D274" s="45">
        <v>0</v>
      </c>
      <c r="E274" s="45">
        <v>4</v>
      </c>
      <c r="F274" s="120" t="s">
        <v>345</v>
      </c>
      <c r="G274" s="45" t="s">
        <v>27</v>
      </c>
      <c r="H274" s="31">
        <v>41851</v>
      </c>
      <c r="I274" s="45" t="s">
        <v>28</v>
      </c>
      <c r="J274" s="45" t="s">
        <v>57</v>
      </c>
      <c r="K274" s="45">
        <v>4</v>
      </c>
      <c r="L274" s="69">
        <v>100</v>
      </c>
      <c r="M274" s="45" t="s">
        <v>13</v>
      </c>
      <c r="N274" s="35" t="s">
        <v>71</v>
      </c>
      <c r="O274" s="125" t="s">
        <v>24</v>
      </c>
    </row>
    <row r="275" spans="1:207" s="36" customFormat="1" ht="25.5" customHeight="1" x14ac:dyDescent="0.2">
      <c r="A275" s="28">
        <v>638100</v>
      </c>
      <c r="B275" s="131" t="s">
        <v>575</v>
      </c>
      <c r="C275" s="29">
        <v>0.03</v>
      </c>
      <c r="D275" s="45">
        <v>0</v>
      </c>
      <c r="E275" s="45">
        <v>1</v>
      </c>
      <c r="F275" s="45" t="s">
        <v>349</v>
      </c>
      <c r="G275" s="45" t="s">
        <v>27</v>
      </c>
      <c r="H275" s="32">
        <v>41878</v>
      </c>
      <c r="I275" s="45" t="s">
        <v>28</v>
      </c>
      <c r="J275" s="45" t="s">
        <v>131</v>
      </c>
      <c r="K275" s="45">
        <v>1</v>
      </c>
      <c r="L275" s="69">
        <v>33.333333333333336</v>
      </c>
      <c r="M275" s="45" t="s">
        <v>13</v>
      </c>
      <c r="N275" s="35" t="s">
        <v>71</v>
      </c>
      <c r="O275" s="125" t="s">
        <v>24</v>
      </c>
    </row>
    <row r="276" spans="1:207" s="36" customFormat="1" ht="25.5" customHeight="1" x14ac:dyDescent="0.2">
      <c r="A276" s="28">
        <v>641200</v>
      </c>
      <c r="B276" s="131" t="s">
        <v>572</v>
      </c>
      <c r="C276" s="29">
        <v>0.01</v>
      </c>
      <c r="D276" s="45">
        <v>0</v>
      </c>
      <c r="E276" s="45">
        <v>1</v>
      </c>
      <c r="F276" s="140" t="s">
        <v>354</v>
      </c>
      <c r="G276" s="45" t="s">
        <v>27</v>
      </c>
      <c r="H276" s="60">
        <v>41988</v>
      </c>
      <c r="I276" s="45" t="s">
        <v>28</v>
      </c>
      <c r="J276" s="45" t="s">
        <v>131</v>
      </c>
      <c r="K276" s="45">
        <v>1</v>
      </c>
      <c r="L276" s="69">
        <v>100</v>
      </c>
      <c r="M276" s="45" t="s">
        <v>13</v>
      </c>
      <c r="N276" s="35" t="s">
        <v>71</v>
      </c>
      <c r="O276" s="125" t="s">
        <v>24</v>
      </c>
    </row>
    <row r="277" spans="1:207" s="36" customFormat="1" ht="25.5" customHeight="1" x14ac:dyDescent="0.2">
      <c r="A277" s="35">
        <v>644000</v>
      </c>
      <c r="B277" s="131" t="s">
        <v>569</v>
      </c>
      <c r="C277" s="29">
        <v>0.01</v>
      </c>
      <c r="D277" s="45">
        <v>0</v>
      </c>
      <c r="E277" s="45">
        <v>1</v>
      </c>
      <c r="F277" s="45" t="s">
        <v>357</v>
      </c>
      <c r="G277" s="45" t="s">
        <v>27</v>
      </c>
      <c r="H277" s="32">
        <v>42046</v>
      </c>
      <c r="I277" s="34" t="s">
        <v>28</v>
      </c>
      <c r="J277" s="45" t="s">
        <v>131</v>
      </c>
      <c r="K277" s="45">
        <v>1</v>
      </c>
      <c r="L277" s="69">
        <v>100</v>
      </c>
      <c r="M277" s="45" t="s">
        <v>13</v>
      </c>
      <c r="N277" s="35" t="s">
        <v>71</v>
      </c>
      <c r="O277" s="125" t="s">
        <v>24</v>
      </c>
    </row>
    <row r="278" spans="1:207" s="36" customFormat="1" ht="25.5" customHeight="1" x14ac:dyDescent="0.2">
      <c r="A278" s="28">
        <v>608100</v>
      </c>
      <c r="B278" s="131" t="s">
        <v>366</v>
      </c>
      <c r="C278" s="33">
        <v>0.03</v>
      </c>
      <c r="D278" s="33">
        <v>0</v>
      </c>
      <c r="E278" s="33">
        <v>1</v>
      </c>
      <c r="F278" s="45" t="s">
        <v>441</v>
      </c>
      <c r="G278" s="33" t="s">
        <v>27</v>
      </c>
      <c r="H278" s="34">
        <v>40889</v>
      </c>
      <c r="I278" s="34" t="s">
        <v>28</v>
      </c>
      <c r="J278" s="33" t="s">
        <v>57</v>
      </c>
      <c r="K278" s="33">
        <v>1</v>
      </c>
      <c r="L278" s="69">
        <v>33.333333333333336</v>
      </c>
      <c r="M278" s="33" t="s">
        <v>13</v>
      </c>
      <c r="N278" s="35" t="s">
        <v>71</v>
      </c>
      <c r="O278" s="125" t="s">
        <v>24</v>
      </c>
    </row>
    <row r="279" spans="1:207" s="36" customFormat="1" ht="25.5" customHeight="1" x14ac:dyDescent="0.2">
      <c r="A279" s="28">
        <v>628900</v>
      </c>
      <c r="B279" s="131" t="s">
        <v>564</v>
      </c>
      <c r="C279" s="29">
        <v>0.01</v>
      </c>
      <c r="D279" s="45">
        <v>0</v>
      </c>
      <c r="E279" s="45">
        <v>3</v>
      </c>
      <c r="F279" s="118" t="s">
        <v>367</v>
      </c>
      <c r="G279" s="45" t="s">
        <v>27</v>
      </c>
      <c r="H279" s="31">
        <v>41507</v>
      </c>
      <c r="I279" s="45" t="s">
        <v>28</v>
      </c>
      <c r="J279" s="45" t="s">
        <v>67</v>
      </c>
      <c r="K279" s="45">
        <v>3</v>
      </c>
      <c r="L279" s="69">
        <v>300</v>
      </c>
      <c r="M279" s="45" t="s">
        <v>13</v>
      </c>
      <c r="N279" s="35" t="s">
        <v>71</v>
      </c>
      <c r="O279" s="125" t="s">
        <v>24</v>
      </c>
    </row>
    <row r="280" spans="1:207" s="36" customFormat="1" ht="25.5" customHeight="1" x14ac:dyDescent="0.2">
      <c r="A280" s="28">
        <v>614600</v>
      </c>
      <c r="B280" s="131" t="s">
        <v>318</v>
      </c>
      <c r="C280" s="33">
        <v>0.04</v>
      </c>
      <c r="D280" s="33">
        <v>0</v>
      </c>
      <c r="E280" s="33">
        <v>1</v>
      </c>
      <c r="F280" s="45" t="s">
        <v>448</v>
      </c>
      <c r="G280" s="33" t="s">
        <v>27</v>
      </c>
      <c r="H280" s="46">
        <v>41226</v>
      </c>
      <c r="I280" s="33" t="s">
        <v>28</v>
      </c>
      <c r="J280" s="38" t="s">
        <v>103</v>
      </c>
      <c r="K280" s="33">
        <v>1</v>
      </c>
      <c r="L280" s="69">
        <v>25</v>
      </c>
      <c r="M280" s="33" t="s">
        <v>13</v>
      </c>
      <c r="N280" s="35" t="s">
        <v>23</v>
      </c>
      <c r="O280" s="125" t="s">
        <v>24</v>
      </c>
    </row>
    <row r="281" spans="1:207" s="64" customFormat="1" ht="25.5" customHeight="1" x14ac:dyDescent="0.2">
      <c r="A281" s="63">
        <v>644700</v>
      </c>
      <c r="B281" s="131" t="s">
        <v>568</v>
      </c>
      <c r="C281" s="29">
        <v>0.08</v>
      </c>
      <c r="D281" s="45">
        <v>0</v>
      </c>
      <c r="E281" s="45">
        <v>9</v>
      </c>
      <c r="F281" s="45" t="s">
        <v>358</v>
      </c>
      <c r="G281" s="45" t="s">
        <v>27</v>
      </c>
      <c r="H281" s="62">
        <v>42055</v>
      </c>
      <c r="I281" s="45" t="s">
        <v>28</v>
      </c>
      <c r="J281" s="45" t="s">
        <v>57</v>
      </c>
      <c r="K281" s="45">
        <v>9</v>
      </c>
      <c r="L281" s="69">
        <v>112.5</v>
      </c>
      <c r="M281" s="45" t="s">
        <v>13</v>
      </c>
      <c r="N281" s="35" t="s">
        <v>23</v>
      </c>
      <c r="O281" s="125" t="s">
        <v>24</v>
      </c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36"/>
      <c r="AT281" s="36"/>
      <c r="AU281" s="36"/>
      <c r="AV281" s="36"/>
      <c r="AW281" s="36"/>
      <c r="AX281" s="36"/>
      <c r="AY281" s="36"/>
      <c r="AZ281" s="36"/>
      <c r="BA281" s="36"/>
      <c r="BB281" s="36"/>
      <c r="BC281" s="36"/>
      <c r="BD281" s="36"/>
      <c r="BE281" s="36"/>
      <c r="BF281" s="36"/>
      <c r="BG281" s="36"/>
      <c r="BH281" s="36"/>
      <c r="BI281" s="36"/>
      <c r="BJ281" s="36"/>
      <c r="BK281" s="36"/>
      <c r="BL281" s="36"/>
      <c r="BM281" s="36"/>
      <c r="BN281" s="36"/>
      <c r="BO281" s="36"/>
      <c r="BP281" s="36"/>
      <c r="BQ281" s="36"/>
      <c r="BR281" s="36"/>
      <c r="BS281" s="36"/>
      <c r="BT281" s="36"/>
      <c r="BU281" s="36"/>
      <c r="BV281" s="36"/>
      <c r="BW281" s="36"/>
      <c r="BX281" s="36"/>
      <c r="BY281" s="36"/>
      <c r="BZ281" s="36"/>
      <c r="CA281" s="36"/>
      <c r="CB281" s="36"/>
      <c r="CC281" s="36"/>
      <c r="CD281" s="36"/>
      <c r="CE281" s="36"/>
      <c r="CF281" s="36"/>
      <c r="CG281" s="36"/>
      <c r="CH281" s="36"/>
      <c r="CI281" s="36"/>
      <c r="CJ281" s="36"/>
      <c r="CK281" s="36"/>
      <c r="CL281" s="36"/>
      <c r="CM281" s="36"/>
      <c r="CN281" s="36"/>
      <c r="CO281" s="36"/>
      <c r="CP281" s="36"/>
      <c r="CQ281" s="36"/>
      <c r="CR281" s="36"/>
      <c r="CS281" s="36"/>
      <c r="CT281" s="36"/>
      <c r="CU281" s="36"/>
      <c r="CV281" s="36"/>
      <c r="CW281" s="36"/>
      <c r="CX281" s="36"/>
      <c r="CY281" s="36"/>
      <c r="CZ281" s="36"/>
      <c r="DA281" s="36"/>
      <c r="DB281" s="36"/>
      <c r="DC281" s="36"/>
      <c r="DD281" s="36"/>
      <c r="DE281" s="36"/>
      <c r="DF281" s="36"/>
      <c r="DG281" s="36"/>
      <c r="DH281" s="36"/>
      <c r="DI281" s="36"/>
      <c r="DJ281" s="36"/>
      <c r="DK281" s="36"/>
      <c r="DL281" s="36"/>
      <c r="DM281" s="36"/>
      <c r="DN281" s="36"/>
      <c r="DO281" s="36"/>
      <c r="DP281" s="36"/>
      <c r="DQ281" s="36"/>
      <c r="DR281" s="36"/>
      <c r="DS281" s="36"/>
      <c r="DT281" s="36"/>
      <c r="DU281" s="36"/>
      <c r="DV281" s="36"/>
      <c r="DW281" s="36"/>
      <c r="DX281" s="36"/>
      <c r="DY281" s="36"/>
      <c r="DZ281" s="36"/>
      <c r="EA281" s="36"/>
      <c r="EB281" s="36"/>
      <c r="EC281" s="36"/>
      <c r="ED281" s="36"/>
      <c r="EE281" s="36"/>
      <c r="EF281" s="36"/>
      <c r="EG281" s="36"/>
      <c r="EH281" s="36"/>
      <c r="EI281" s="36"/>
      <c r="EJ281" s="36"/>
      <c r="EK281" s="36"/>
      <c r="EL281" s="36"/>
      <c r="EM281" s="36"/>
      <c r="EN281" s="36"/>
      <c r="EO281" s="36"/>
      <c r="EP281" s="36"/>
      <c r="EQ281" s="36"/>
      <c r="ER281" s="36"/>
      <c r="ES281" s="36"/>
      <c r="ET281" s="36"/>
      <c r="EU281" s="36"/>
      <c r="EV281" s="36"/>
      <c r="EW281" s="36"/>
      <c r="EX281" s="36"/>
      <c r="EY281" s="36"/>
      <c r="EZ281" s="36"/>
      <c r="FA281" s="36"/>
      <c r="FB281" s="36"/>
      <c r="FC281" s="36"/>
      <c r="FD281" s="36"/>
      <c r="FE281" s="36"/>
      <c r="FF281" s="36"/>
      <c r="FG281" s="36"/>
      <c r="FH281" s="36"/>
      <c r="FI281" s="36"/>
      <c r="FJ281" s="36"/>
      <c r="FK281" s="36"/>
      <c r="FL281" s="36"/>
      <c r="FM281" s="36"/>
      <c r="FN281" s="36"/>
      <c r="FO281" s="36"/>
      <c r="FP281" s="36"/>
      <c r="FQ281" s="36"/>
      <c r="FR281" s="36"/>
      <c r="FS281" s="36"/>
      <c r="FT281" s="36"/>
      <c r="FU281" s="36"/>
      <c r="FV281" s="36"/>
      <c r="FW281" s="36"/>
      <c r="FX281" s="36"/>
      <c r="FY281" s="36"/>
      <c r="FZ281" s="36"/>
      <c r="GA281" s="36"/>
      <c r="GB281" s="36"/>
      <c r="GC281" s="36"/>
      <c r="GD281" s="36"/>
      <c r="GE281" s="36"/>
      <c r="GF281" s="36"/>
      <c r="GG281" s="36"/>
      <c r="GH281" s="36"/>
      <c r="GI281" s="36"/>
      <c r="GJ281" s="36"/>
      <c r="GK281" s="36"/>
      <c r="GL281" s="36"/>
      <c r="GM281" s="36"/>
      <c r="GN281" s="36"/>
      <c r="GO281" s="36"/>
      <c r="GP281" s="36"/>
      <c r="GQ281" s="36"/>
      <c r="GR281" s="36"/>
      <c r="GS281" s="36"/>
      <c r="GT281" s="36"/>
      <c r="GU281" s="36"/>
      <c r="GV281" s="36"/>
      <c r="GW281" s="36"/>
      <c r="GX281" s="36"/>
      <c r="GY281" s="36"/>
    </row>
    <row r="282" spans="1:207" s="36" customFormat="1" ht="25.5" customHeight="1" x14ac:dyDescent="0.2">
      <c r="A282" s="28">
        <v>639100</v>
      </c>
      <c r="B282" s="131" t="s">
        <v>563</v>
      </c>
      <c r="C282" s="29">
        <v>0.02</v>
      </c>
      <c r="D282" s="45">
        <v>0</v>
      </c>
      <c r="E282" s="45">
        <v>1</v>
      </c>
      <c r="F282" s="120" t="s">
        <v>368</v>
      </c>
      <c r="G282" s="45" t="s">
        <v>27</v>
      </c>
      <c r="H282" s="31">
        <v>41891</v>
      </c>
      <c r="I282" s="45" t="s">
        <v>28</v>
      </c>
      <c r="J282" s="45" t="s">
        <v>369</v>
      </c>
      <c r="K282" s="45">
        <v>1</v>
      </c>
      <c r="L282" s="69">
        <v>50</v>
      </c>
      <c r="M282" s="45" t="s">
        <v>13</v>
      </c>
      <c r="N282" s="35" t="s">
        <v>23</v>
      </c>
      <c r="O282" s="125" t="s">
        <v>24</v>
      </c>
    </row>
    <row r="283" spans="1:207" s="36" customFormat="1" ht="25.5" customHeight="1" x14ac:dyDescent="0.2">
      <c r="A283" s="28">
        <v>599600</v>
      </c>
      <c r="B283" s="131" t="s">
        <v>378</v>
      </c>
      <c r="C283" s="33">
        <v>0.03</v>
      </c>
      <c r="D283" s="33">
        <v>0</v>
      </c>
      <c r="E283" s="33">
        <v>1</v>
      </c>
      <c r="F283" s="118" t="s">
        <v>419</v>
      </c>
      <c r="G283" s="33" t="s">
        <v>27</v>
      </c>
      <c r="H283" s="34">
        <v>41508</v>
      </c>
      <c r="I283" s="34" t="s">
        <v>28</v>
      </c>
      <c r="J283" s="33" t="s">
        <v>109</v>
      </c>
      <c r="K283" s="33">
        <v>1</v>
      </c>
      <c r="L283" s="69">
        <v>33.333333333333336</v>
      </c>
      <c r="M283" s="33" t="s">
        <v>13</v>
      </c>
      <c r="N283" s="35" t="s">
        <v>23</v>
      </c>
      <c r="O283" s="125" t="s">
        <v>24</v>
      </c>
    </row>
    <row r="284" spans="1:207" s="36" customFormat="1" ht="25.5" customHeight="1" x14ac:dyDescent="0.2">
      <c r="A284" s="28">
        <v>638200</v>
      </c>
      <c r="B284" s="131" t="s">
        <v>558</v>
      </c>
      <c r="C284" s="29">
        <v>0.02</v>
      </c>
      <c r="D284" s="45">
        <v>0</v>
      </c>
      <c r="E284" s="45">
        <v>1</v>
      </c>
      <c r="F284" s="45" t="s">
        <v>379</v>
      </c>
      <c r="G284" s="45" t="s">
        <v>27</v>
      </c>
      <c r="H284" s="32">
        <v>41873</v>
      </c>
      <c r="I284" s="45" t="s">
        <v>28</v>
      </c>
      <c r="J284" s="45" t="s">
        <v>326</v>
      </c>
      <c r="K284" s="45">
        <v>1</v>
      </c>
      <c r="L284" s="69">
        <v>50</v>
      </c>
      <c r="M284" s="45" t="s">
        <v>13</v>
      </c>
      <c r="N284" s="35" t="s">
        <v>23</v>
      </c>
      <c r="O284" s="125" t="s">
        <v>24</v>
      </c>
    </row>
    <row r="285" spans="1:207" ht="25.5" customHeight="1" x14ac:dyDescent="0.2">
      <c r="A285" s="28">
        <v>625600</v>
      </c>
      <c r="B285" s="131" t="s">
        <v>592</v>
      </c>
      <c r="C285" s="29">
        <v>0.02</v>
      </c>
      <c r="D285" s="45">
        <v>0</v>
      </c>
      <c r="E285" s="45">
        <v>2</v>
      </c>
      <c r="F285" s="118" t="s">
        <v>325</v>
      </c>
      <c r="G285" s="45" t="s">
        <v>27</v>
      </c>
      <c r="H285" s="31">
        <v>41410</v>
      </c>
      <c r="I285" s="45" t="s">
        <v>28</v>
      </c>
      <c r="J285" s="45" t="s">
        <v>326</v>
      </c>
      <c r="K285" s="45">
        <v>2</v>
      </c>
      <c r="L285" s="69">
        <v>100</v>
      </c>
      <c r="M285" s="45" t="s">
        <v>13</v>
      </c>
      <c r="N285" s="35" t="s">
        <v>148</v>
      </c>
      <c r="O285" s="125" t="s">
        <v>15</v>
      </c>
    </row>
    <row r="286" spans="1:207" ht="25.5" customHeight="1" x14ac:dyDescent="0.2">
      <c r="A286" s="28">
        <v>626900</v>
      </c>
      <c r="B286" s="131" t="s">
        <v>591</v>
      </c>
      <c r="C286" s="29">
        <v>0.01</v>
      </c>
      <c r="D286" s="45">
        <v>0</v>
      </c>
      <c r="E286" s="45">
        <v>1</v>
      </c>
      <c r="F286" s="79" t="s">
        <v>327</v>
      </c>
      <c r="G286" s="45" t="s">
        <v>27</v>
      </c>
      <c r="H286" s="60">
        <v>41425</v>
      </c>
      <c r="I286" s="45" t="s">
        <v>28</v>
      </c>
      <c r="J286" s="45" t="s">
        <v>302</v>
      </c>
      <c r="K286" s="45">
        <v>1</v>
      </c>
      <c r="L286" s="69">
        <v>100</v>
      </c>
      <c r="M286" s="45" t="s">
        <v>13</v>
      </c>
      <c r="N286" s="35" t="s">
        <v>93</v>
      </c>
      <c r="O286" s="125" t="s">
        <v>58</v>
      </c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  <c r="AS286" s="36"/>
      <c r="AT286" s="36"/>
      <c r="AU286" s="36"/>
      <c r="AV286" s="36"/>
      <c r="AW286" s="36"/>
      <c r="AX286" s="36"/>
      <c r="AY286" s="36"/>
      <c r="AZ286" s="36"/>
      <c r="BA286" s="36"/>
      <c r="BB286" s="36"/>
      <c r="BC286" s="36"/>
      <c r="BD286" s="36"/>
      <c r="BE286" s="36"/>
      <c r="BF286" s="36"/>
      <c r="BG286" s="36"/>
      <c r="BH286" s="36"/>
      <c r="BI286" s="36"/>
      <c r="BJ286" s="36"/>
      <c r="BK286" s="36"/>
      <c r="BL286" s="36"/>
      <c r="BM286" s="36"/>
      <c r="BN286" s="36"/>
      <c r="BO286" s="36"/>
      <c r="BP286" s="36"/>
      <c r="BQ286" s="36"/>
      <c r="BR286" s="36"/>
      <c r="BS286" s="36"/>
      <c r="BT286" s="36"/>
      <c r="BU286" s="36"/>
      <c r="BV286" s="36"/>
      <c r="BW286" s="36"/>
      <c r="BX286" s="36"/>
      <c r="BY286" s="36"/>
      <c r="BZ286" s="36"/>
      <c r="CA286" s="36"/>
      <c r="CB286" s="36"/>
      <c r="CC286" s="36"/>
      <c r="CD286" s="36"/>
      <c r="CE286" s="36"/>
      <c r="CF286" s="36"/>
      <c r="CG286" s="36"/>
      <c r="CH286" s="36"/>
      <c r="CI286" s="36"/>
      <c r="CJ286" s="36"/>
      <c r="CK286" s="36"/>
      <c r="CL286" s="36"/>
      <c r="CM286" s="36"/>
      <c r="CN286" s="36"/>
      <c r="CO286" s="36"/>
      <c r="CP286" s="36"/>
      <c r="CQ286" s="36"/>
      <c r="CR286" s="36"/>
      <c r="CS286" s="36"/>
      <c r="CT286" s="36"/>
      <c r="CU286" s="36"/>
      <c r="CV286" s="36"/>
      <c r="CW286" s="36"/>
      <c r="CX286" s="36"/>
      <c r="CY286" s="36"/>
      <c r="CZ286" s="36"/>
      <c r="DA286" s="36"/>
      <c r="DB286" s="36"/>
      <c r="DC286" s="36"/>
      <c r="DD286" s="36"/>
      <c r="DE286" s="36"/>
      <c r="DF286" s="36"/>
      <c r="DG286" s="36"/>
      <c r="DH286" s="36"/>
      <c r="DI286" s="36"/>
      <c r="DJ286" s="36"/>
      <c r="DK286" s="36"/>
      <c r="DL286" s="36"/>
      <c r="DM286" s="36"/>
      <c r="DN286" s="36"/>
      <c r="DO286" s="36"/>
      <c r="DP286" s="36"/>
      <c r="DQ286" s="36"/>
      <c r="DR286" s="36"/>
      <c r="DS286" s="36"/>
      <c r="DT286" s="36"/>
      <c r="DU286" s="36"/>
      <c r="DV286" s="36"/>
      <c r="DW286" s="36"/>
      <c r="DX286" s="36"/>
      <c r="DY286" s="36"/>
      <c r="DZ286" s="36"/>
      <c r="EA286" s="36"/>
      <c r="EB286" s="36"/>
      <c r="EC286" s="36"/>
      <c r="ED286" s="36"/>
      <c r="EE286" s="36"/>
      <c r="EF286" s="36"/>
      <c r="EG286" s="36"/>
      <c r="EH286" s="36"/>
      <c r="EI286" s="36"/>
      <c r="EJ286" s="36"/>
      <c r="EK286" s="36"/>
      <c r="EL286" s="36"/>
      <c r="EM286" s="36"/>
      <c r="EN286" s="36"/>
      <c r="EO286" s="36"/>
      <c r="EP286" s="36"/>
      <c r="EQ286" s="36"/>
      <c r="ER286" s="36"/>
      <c r="ES286" s="36"/>
      <c r="ET286" s="36"/>
      <c r="EU286" s="36"/>
      <c r="EV286" s="36"/>
      <c r="EW286" s="36"/>
      <c r="EX286" s="36"/>
      <c r="EY286" s="36"/>
      <c r="EZ286" s="36"/>
      <c r="FA286" s="36"/>
      <c r="FB286" s="36"/>
      <c r="FC286" s="36"/>
      <c r="FD286" s="36"/>
      <c r="FE286" s="36"/>
      <c r="FF286" s="36"/>
      <c r="FG286" s="36"/>
      <c r="FH286" s="36"/>
      <c r="FI286" s="36"/>
      <c r="FJ286" s="36"/>
      <c r="FK286" s="36"/>
      <c r="FL286" s="36"/>
      <c r="FM286" s="36"/>
      <c r="FN286" s="36"/>
      <c r="FO286" s="36"/>
      <c r="FP286" s="36"/>
      <c r="FQ286" s="36"/>
      <c r="FR286" s="36"/>
      <c r="FS286" s="36"/>
      <c r="FT286" s="36"/>
      <c r="FU286" s="36"/>
      <c r="FV286" s="36"/>
      <c r="FW286" s="36"/>
      <c r="FX286" s="36"/>
      <c r="FY286" s="36"/>
      <c r="FZ286" s="36"/>
      <c r="GA286" s="36"/>
      <c r="GB286" s="36"/>
      <c r="GC286" s="36"/>
      <c r="GD286" s="36"/>
      <c r="GE286" s="36"/>
      <c r="GF286" s="36"/>
      <c r="GG286" s="36"/>
      <c r="GH286" s="36"/>
      <c r="GI286" s="36"/>
      <c r="GJ286" s="36"/>
      <c r="GK286" s="36"/>
      <c r="GL286" s="36"/>
      <c r="GM286" s="36"/>
      <c r="GN286" s="36"/>
      <c r="GO286" s="36"/>
      <c r="GP286" s="36"/>
      <c r="GQ286" s="36"/>
      <c r="GR286" s="36"/>
      <c r="GS286" s="36"/>
      <c r="GT286" s="36"/>
      <c r="GU286" s="36"/>
      <c r="GV286" s="36"/>
      <c r="GW286" s="36"/>
      <c r="GX286" s="36"/>
      <c r="GY286" s="36"/>
    </row>
    <row r="287" spans="1:207" ht="25.5" customHeight="1" x14ac:dyDescent="0.2">
      <c r="A287" s="28">
        <v>634200</v>
      </c>
      <c r="B287" s="131" t="s">
        <v>585</v>
      </c>
      <c r="C287" s="29">
        <v>0.02</v>
      </c>
      <c r="D287" s="45">
        <v>0</v>
      </c>
      <c r="E287" s="45">
        <v>1</v>
      </c>
      <c r="F287" s="118" t="s">
        <v>335</v>
      </c>
      <c r="G287" s="45" t="s">
        <v>27</v>
      </c>
      <c r="H287" s="31">
        <v>41676</v>
      </c>
      <c r="I287" s="45" t="s">
        <v>28</v>
      </c>
      <c r="J287" s="45" t="s">
        <v>336</v>
      </c>
      <c r="K287" s="45">
        <v>1</v>
      </c>
      <c r="L287" s="69">
        <v>50</v>
      </c>
      <c r="M287" s="45" t="s">
        <v>13</v>
      </c>
      <c r="N287" s="35" t="s">
        <v>93</v>
      </c>
      <c r="O287" s="125" t="s">
        <v>58</v>
      </c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  <c r="AS287" s="36"/>
      <c r="AT287" s="36"/>
      <c r="AU287" s="36"/>
      <c r="AV287" s="36"/>
      <c r="AW287" s="36"/>
      <c r="AX287" s="36"/>
      <c r="AY287" s="36"/>
      <c r="AZ287" s="36"/>
      <c r="BA287" s="36"/>
      <c r="BB287" s="36"/>
      <c r="BC287" s="36"/>
      <c r="BD287" s="36"/>
      <c r="BE287" s="36"/>
      <c r="BF287" s="36"/>
      <c r="BG287" s="36"/>
      <c r="BH287" s="36"/>
      <c r="BI287" s="36"/>
      <c r="BJ287" s="36"/>
      <c r="BK287" s="36"/>
      <c r="BL287" s="36"/>
      <c r="BM287" s="36"/>
      <c r="BN287" s="36"/>
      <c r="BO287" s="36"/>
      <c r="BP287" s="36"/>
      <c r="BQ287" s="36"/>
      <c r="BR287" s="36"/>
      <c r="BS287" s="36"/>
      <c r="BT287" s="36"/>
      <c r="BU287" s="36"/>
      <c r="BV287" s="36"/>
      <c r="BW287" s="36"/>
      <c r="BX287" s="36"/>
      <c r="BY287" s="36"/>
      <c r="BZ287" s="36"/>
      <c r="CA287" s="36"/>
      <c r="CB287" s="36"/>
      <c r="CC287" s="36"/>
      <c r="CD287" s="36"/>
      <c r="CE287" s="36"/>
      <c r="CF287" s="36"/>
      <c r="CG287" s="36"/>
      <c r="CH287" s="36"/>
      <c r="CI287" s="36"/>
      <c r="CJ287" s="36"/>
      <c r="CK287" s="36"/>
      <c r="CL287" s="36"/>
      <c r="CM287" s="36"/>
      <c r="CN287" s="36"/>
      <c r="CO287" s="36"/>
      <c r="CP287" s="36"/>
      <c r="CQ287" s="36"/>
      <c r="CR287" s="36"/>
      <c r="CS287" s="36"/>
      <c r="CT287" s="36"/>
      <c r="CU287" s="36"/>
      <c r="CV287" s="36"/>
      <c r="CW287" s="36"/>
      <c r="CX287" s="36"/>
      <c r="CY287" s="36"/>
      <c r="CZ287" s="36"/>
      <c r="DA287" s="36"/>
      <c r="DB287" s="36"/>
      <c r="DC287" s="36"/>
      <c r="DD287" s="36"/>
      <c r="DE287" s="36"/>
      <c r="DF287" s="36"/>
      <c r="DG287" s="36"/>
      <c r="DH287" s="36"/>
      <c r="DI287" s="36"/>
      <c r="DJ287" s="36"/>
      <c r="DK287" s="36"/>
      <c r="DL287" s="36"/>
      <c r="DM287" s="36"/>
      <c r="DN287" s="36"/>
      <c r="DO287" s="36"/>
      <c r="DP287" s="36"/>
      <c r="DQ287" s="36"/>
      <c r="DR287" s="36"/>
      <c r="DS287" s="36"/>
      <c r="DT287" s="36"/>
      <c r="DU287" s="36"/>
      <c r="DV287" s="36"/>
      <c r="DW287" s="36"/>
      <c r="DX287" s="36"/>
      <c r="DY287" s="36"/>
      <c r="DZ287" s="36"/>
      <c r="EA287" s="36"/>
      <c r="EB287" s="36"/>
      <c r="EC287" s="36"/>
      <c r="ED287" s="36"/>
      <c r="EE287" s="36"/>
      <c r="EF287" s="36"/>
      <c r="EG287" s="36"/>
      <c r="EH287" s="36"/>
      <c r="EI287" s="36"/>
      <c r="EJ287" s="36"/>
      <c r="EK287" s="36"/>
      <c r="EL287" s="36"/>
      <c r="EM287" s="36"/>
      <c r="EN287" s="36"/>
      <c r="EO287" s="36"/>
      <c r="EP287" s="36"/>
      <c r="EQ287" s="36"/>
      <c r="ER287" s="36"/>
      <c r="ES287" s="36"/>
      <c r="ET287" s="36"/>
      <c r="EU287" s="36"/>
      <c r="EV287" s="36"/>
      <c r="EW287" s="36"/>
      <c r="EX287" s="36"/>
      <c r="EY287" s="36"/>
      <c r="EZ287" s="36"/>
      <c r="FA287" s="36"/>
      <c r="FB287" s="36"/>
      <c r="FC287" s="36"/>
      <c r="FD287" s="36"/>
      <c r="FE287" s="36"/>
      <c r="FF287" s="36"/>
      <c r="FG287" s="36"/>
      <c r="FH287" s="36"/>
      <c r="FI287" s="36"/>
      <c r="FJ287" s="36"/>
      <c r="FK287" s="36"/>
      <c r="FL287" s="36"/>
      <c r="FM287" s="36"/>
      <c r="FN287" s="36"/>
      <c r="FO287" s="36"/>
      <c r="FP287" s="36"/>
      <c r="FQ287" s="36"/>
      <c r="FR287" s="36"/>
      <c r="FS287" s="36"/>
      <c r="FT287" s="36"/>
      <c r="FU287" s="36"/>
      <c r="FV287" s="36"/>
      <c r="FW287" s="36"/>
      <c r="FX287" s="36"/>
      <c r="FY287" s="36"/>
      <c r="FZ287" s="36"/>
      <c r="GA287" s="36"/>
      <c r="GB287" s="36"/>
      <c r="GC287" s="36"/>
      <c r="GD287" s="36"/>
      <c r="GE287" s="36"/>
      <c r="GF287" s="36"/>
      <c r="GG287" s="36"/>
      <c r="GH287" s="36"/>
      <c r="GI287" s="36"/>
      <c r="GJ287" s="36"/>
      <c r="GK287" s="36"/>
      <c r="GL287" s="36"/>
      <c r="GM287" s="36"/>
      <c r="GN287" s="36"/>
      <c r="GO287" s="36"/>
      <c r="GP287" s="36"/>
      <c r="GQ287" s="36"/>
      <c r="GR287" s="36"/>
      <c r="GS287" s="36"/>
      <c r="GT287" s="36"/>
      <c r="GU287" s="36"/>
      <c r="GV287" s="36"/>
      <c r="GW287" s="36"/>
      <c r="GX287" s="36"/>
      <c r="GY287" s="36"/>
    </row>
    <row r="288" spans="1:207" ht="25.5" customHeight="1" x14ac:dyDescent="0.2">
      <c r="A288" s="63">
        <v>645000</v>
      </c>
      <c r="B288" s="131" t="s">
        <v>567</v>
      </c>
      <c r="C288" s="29">
        <v>0.03</v>
      </c>
      <c r="D288" s="45">
        <v>0</v>
      </c>
      <c r="E288" s="45">
        <v>1</v>
      </c>
      <c r="F288" s="45" t="s">
        <v>359</v>
      </c>
      <c r="G288" s="45" t="s">
        <v>27</v>
      </c>
      <c r="H288" s="62">
        <v>42058</v>
      </c>
      <c r="I288" s="33" t="s">
        <v>28</v>
      </c>
      <c r="J288" s="45" t="s">
        <v>302</v>
      </c>
      <c r="K288" s="45">
        <v>1</v>
      </c>
      <c r="L288" s="69">
        <v>33.333333333333336</v>
      </c>
      <c r="M288" s="45" t="s">
        <v>13</v>
      </c>
      <c r="N288" s="35" t="s">
        <v>93</v>
      </c>
      <c r="O288" s="125" t="s">
        <v>58</v>
      </c>
    </row>
    <row r="289" spans="1:207" ht="25.5" customHeight="1" x14ac:dyDescent="0.2">
      <c r="A289" s="28">
        <v>631200</v>
      </c>
      <c r="B289" s="131" t="s">
        <v>586</v>
      </c>
      <c r="C289" s="29">
        <v>0.11</v>
      </c>
      <c r="D289" s="45">
        <v>0</v>
      </c>
      <c r="E289" s="45">
        <v>8</v>
      </c>
      <c r="F289" s="118" t="s">
        <v>334</v>
      </c>
      <c r="G289" s="45" t="s">
        <v>27</v>
      </c>
      <c r="H289" s="31">
        <v>41501</v>
      </c>
      <c r="I289" s="45" t="s">
        <v>28</v>
      </c>
      <c r="J289" s="45" t="s">
        <v>323</v>
      </c>
      <c r="K289" s="45">
        <v>8</v>
      </c>
      <c r="L289" s="69">
        <v>72.727272727272734</v>
      </c>
      <c r="M289" s="45" t="s">
        <v>13</v>
      </c>
      <c r="N289" s="35" t="s">
        <v>34</v>
      </c>
      <c r="O289" s="125" t="s">
        <v>15</v>
      </c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  <c r="AS289" s="36"/>
      <c r="AT289" s="36"/>
      <c r="AU289" s="36"/>
      <c r="AV289" s="36"/>
      <c r="AW289" s="36"/>
      <c r="AX289" s="36"/>
      <c r="AY289" s="36"/>
      <c r="AZ289" s="36"/>
      <c r="BA289" s="36"/>
      <c r="BB289" s="36"/>
      <c r="BC289" s="36"/>
      <c r="BD289" s="36"/>
      <c r="BE289" s="36"/>
      <c r="BF289" s="36"/>
      <c r="BG289" s="36"/>
      <c r="BH289" s="36"/>
      <c r="BI289" s="36"/>
      <c r="BJ289" s="36"/>
      <c r="BK289" s="36"/>
      <c r="BL289" s="36"/>
      <c r="BM289" s="36"/>
      <c r="BN289" s="36"/>
      <c r="BO289" s="36"/>
      <c r="BP289" s="36"/>
      <c r="BQ289" s="36"/>
      <c r="BR289" s="36"/>
      <c r="BS289" s="36"/>
      <c r="BT289" s="36"/>
      <c r="BU289" s="36"/>
      <c r="BV289" s="36"/>
      <c r="BW289" s="36"/>
      <c r="BX289" s="36"/>
      <c r="BY289" s="36"/>
      <c r="BZ289" s="36"/>
      <c r="CA289" s="36"/>
      <c r="CB289" s="36"/>
      <c r="CC289" s="36"/>
      <c r="CD289" s="36"/>
      <c r="CE289" s="36"/>
      <c r="CF289" s="36"/>
      <c r="CG289" s="36"/>
      <c r="CH289" s="36"/>
      <c r="CI289" s="36"/>
      <c r="CJ289" s="36"/>
      <c r="CK289" s="36"/>
      <c r="CL289" s="36"/>
      <c r="CM289" s="36"/>
      <c r="CN289" s="36"/>
      <c r="CO289" s="36"/>
      <c r="CP289" s="36"/>
      <c r="CQ289" s="36"/>
      <c r="CR289" s="36"/>
      <c r="CS289" s="36"/>
      <c r="CT289" s="36"/>
      <c r="CU289" s="36"/>
      <c r="CV289" s="36"/>
      <c r="CW289" s="36"/>
      <c r="CX289" s="36"/>
      <c r="CY289" s="36"/>
      <c r="CZ289" s="36"/>
      <c r="DA289" s="36"/>
      <c r="DB289" s="36"/>
      <c r="DC289" s="36"/>
      <c r="DD289" s="36"/>
      <c r="DE289" s="36"/>
      <c r="DF289" s="36"/>
      <c r="DG289" s="36"/>
      <c r="DH289" s="36"/>
      <c r="DI289" s="36"/>
      <c r="DJ289" s="36"/>
      <c r="DK289" s="36"/>
      <c r="DL289" s="36"/>
      <c r="DM289" s="36"/>
      <c r="DN289" s="36"/>
      <c r="DO289" s="36"/>
      <c r="DP289" s="36"/>
      <c r="DQ289" s="36"/>
      <c r="DR289" s="36"/>
      <c r="DS289" s="36"/>
      <c r="DT289" s="36"/>
      <c r="DU289" s="36"/>
      <c r="DV289" s="36"/>
      <c r="DW289" s="36"/>
      <c r="DX289" s="36"/>
      <c r="DY289" s="36"/>
      <c r="DZ289" s="36"/>
      <c r="EA289" s="36"/>
      <c r="EB289" s="36"/>
      <c r="EC289" s="36"/>
      <c r="ED289" s="36"/>
      <c r="EE289" s="36"/>
      <c r="EF289" s="36"/>
      <c r="EG289" s="36"/>
      <c r="EH289" s="36"/>
      <c r="EI289" s="36"/>
      <c r="EJ289" s="36"/>
      <c r="EK289" s="36"/>
      <c r="EL289" s="36"/>
      <c r="EM289" s="36"/>
      <c r="EN289" s="36"/>
      <c r="EO289" s="36"/>
      <c r="EP289" s="36"/>
      <c r="EQ289" s="36"/>
      <c r="ER289" s="36"/>
      <c r="ES289" s="36"/>
      <c r="ET289" s="36"/>
      <c r="EU289" s="36"/>
      <c r="EV289" s="36"/>
      <c r="EW289" s="36"/>
      <c r="EX289" s="36"/>
      <c r="EY289" s="36"/>
      <c r="EZ289" s="36"/>
      <c r="FA289" s="36"/>
      <c r="FB289" s="36"/>
      <c r="FC289" s="36"/>
      <c r="FD289" s="36"/>
      <c r="FE289" s="36"/>
      <c r="FF289" s="36"/>
      <c r="FG289" s="36"/>
      <c r="FH289" s="36"/>
      <c r="FI289" s="36"/>
      <c r="FJ289" s="36"/>
      <c r="FK289" s="36"/>
      <c r="FL289" s="36"/>
      <c r="FM289" s="36"/>
      <c r="FN289" s="36"/>
      <c r="FO289" s="36"/>
      <c r="FP289" s="36"/>
      <c r="FQ289" s="36"/>
      <c r="FR289" s="36"/>
      <c r="FS289" s="36"/>
      <c r="FT289" s="36"/>
      <c r="FU289" s="36"/>
      <c r="FV289" s="36"/>
      <c r="FW289" s="36"/>
      <c r="FX289" s="36"/>
      <c r="FY289" s="36"/>
      <c r="FZ289" s="36"/>
      <c r="GA289" s="36"/>
      <c r="GB289" s="36"/>
      <c r="GC289" s="36"/>
      <c r="GD289" s="36"/>
      <c r="GE289" s="36"/>
      <c r="GF289" s="36"/>
      <c r="GG289" s="36"/>
      <c r="GH289" s="36"/>
      <c r="GI289" s="36"/>
      <c r="GJ289" s="36"/>
      <c r="GK289" s="36"/>
      <c r="GL289" s="36"/>
      <c r="GM289" s="36"/>
      <c r="GN289" s="36"/>
      <c r="GO289" s="36"/>
      <c r="GP289" s="36"/>
      <c r="GQ289" s="36"/>
      <c r="GR289" s="36"/>
      <c r="GS289" s="36"/>
      <c r="GT289" s="36"/>
      <c r="GU289" s="36"/>
      <c r="GV289" s="36"/>
      <c r="GW289" s="36"/>
      <c r="GX289" s="36"/>
      <c r="GY289" s="36"/>
    </row>
    <row r="290" spans="1:207" ht="25.5" customHeight="1" x14ac:dyDescent="0.2">
      <c r="A290" s="28">
        <v>612800</v>
      </c>
      <c r="B290" s="131" t="s">
        <v>312</v>
      </c>
      <c r="C290" s="33">
        <v>0.15</v>
      </c>
      <c r="D290" s="33">
        <v>0</v>
      </c>
      <c r="E290" s="33">
        <v>13</v>
      </c>
      <c r="F290" s="79" t="s">
        <v>452</v>
      </c>
      <c r="G290" s="33" t="s">
        <v>27</v>
      </c>
      <c r="H290" s="46">
        <v>41024</v>
      </c>
      <c r="I290" s="34" t="s">
        <v>28</v>
      </c>
      <c r="J290" s="38" t="s">
        <v>313</v>
      </c>
      <c r="K290" s="33">
        <v>13</v>
      </c>
      <c r="L290" s="69">
        <v>86.666666666666671</v>
      </c>
      <c r="M290" s="33" t="s">
        <v>13</v>
      </c>
      <c r="N290" s="35" t="s">
        <v>78</v>
      </c>
      <c r="O290" s="125" t="s">
        <v>15</v>
      </c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  <c r="AS290" s="36"/>
      <c r="AT290" s="36"/>
      <c r="AU290" s="36"/>
      <c r="AV290" s="36"/>
      <c r="AW290" s="36"/>
      <c r="AX290" s="36"/>
      <c r="AY290" s="36"/>
      <c r="AZ290" s="36"/>
      <c r="BA290" s="36"/>
      <c r="BB290" s="36"/>
      <c r="BC290" s="36"/>
      <c r="BD290" s="36"/>
      <c r="BE290" s="36"/>
      <c r="BF290" s="36"/>
      <c r="BG290" s="36"/>
      <c r="BH290" s="36"/>
      <c r="BI290" s="36"/>
      <c r="BJ290" s="36"/>
      <c r="BK290" s="36"/>
      <c r="BL290" s="36"/>
      <c r="BM290" s="36"/>
      <c r="BN290" s="36"/>
      <c r="BO290" s="36"/>
      <c r="BP290" s="36"/>
      <c r="BQ290" s="36"/>
      <c r="BR290" s="36"/>
      <c r="BS290" s="36"/>
      <c r="BT290" s="36"/>
      <c r="BU290" s="36"/>
      <c r="BV290" s="36"/>
      <c r="BW290" s="36"/>
      <c r="BX290" s="36"/>
      <c r="BY290" s="36"/>
      <c r="BZ290" s="36"/>
      <c r="CA290" s="36"/>
      <c r="CB290" s="36"/>
      <c r="CC290" s="36"/>
      <c r="CD290" s="36"/>
      <c r="CE290" s="36"/>
      <c r="CF290" s="36"/>
      <c r="CG290" s="36"/>
      <c r="CH290" s="36"/>
      <c r="CI290" s="36"/>
      <c r="CJ290" s="36"/>
      <c r="CK290" s="36"/>
      <c r="CL290" s="36"/>
      <c r="CM290" s="36"/>
      <c r="CN290" s="36"/>
      <c r="CO290" s="36"/>
      <c r="CP290" s="36"/>
      <c r="CQ290" s="36"/>
      <c r="CR290" s="36"/>
      <c r="CS290" s="36"/>
      <c r="CT290" s="36"/>
      <c r="CU290" s="36"/>
      <c r="CV290" s="36"/>
      <c r="CW290" s="36"/>
      <c r="CX290" s="36"/>
      <c r="CY290" s="36"/>
      <c r="CZ290" s="36"/>
      <c r="DA290" s="36"/>
      <c r="DB290" s="36"/>
      <c r="DC290" s="36"/>
      <c r="DD290" s="36"/>
      <c r="DE290" s="36"/>
      <c r="DF290" s="36"/>
      <c r="DG290" s="36"/>
      <c r="DH290" s="36"/>
      <c r="DI290" s="36"/>
      <c r="DJ290" s="36"/>
      <c r="DK290" s="36"/>
      <c r="DL290" s="36"/>
      <c r="DM290" s="36"/>
      <c r="DN290" s="36"/>
      <c r="DO290" s="36"/>
      <c r="DP290" s="36"/>
      <c r="DQ290" s="36"/>
      <c r="DR290" s="36"/>
      <c r="DS290" s="36"/>
      <c r="DT290" s="36"/>
      <c r="DU290" s="36"/>
      <c r="DV290" s="36"/>
      <c r="DW290" s="36"/>
      <c r="DX290" s="36"/>
      <c r="DY290" s="36"/>
      <c r="DZ290" s="36"/>
      <c r="EA290" s="36"/>
      <c r="EB290" s="36"/>
      <c r="EC290" s="36"/>
      <c r="ED290" s="36"/>
      <c r="EE290" s="36"/>
      <c r="EF290" s="36"/>
      <c r="EG290" s="36"/>
      <c r="EH290" s="36"/>
      <c r="EI290" s="36"/>
      <c r="EJ290" s="36"/>
      <c r="EK290" s="36"/>
      <c r="EL290" s="36"/>
      <c r="EM290" s="36"/>
      <c r="EN290" s="36"/>
      <c r="EO290" s="36"/>
      <c r="EP290" s="36"/>
      <c r="EQ290" s="36"/>
      <c r="ER290" s="36"/>
      <c r="ES290" s="36"/>
      <c r="ET290" s="36"/>
      <c r="EU290" s="36"/>
      <c r="EV290" s="36"/>
      <c r="EW290" s="36"/>
      <c r="EX290" s="36"/>
      <c r="EY290" s="36"/>
      <c r="EZ290" s="36"/>
      <c r="FA290" s="36"/>
      <c r="FB290" s="36"/>
      <c r="FC290" s="36"/>
      <c r="FD290" s="36"/>
      <c r="FE290" s="36"/>
      <c r="FF290" s="36"/>
      <c r="FG290" s="36"/>
      <c r="FH290" s="36"/>
      <c r="FI290" s="36"/>
      <c r="FJ290" s="36"/>
      <c r="FK290" s="36"/>
      <c r="FL290" s="36"/>
      <c r="FM290" s="36"/>
      <c r="FN290" s="36"/>
      <c r="FO290" s="36"/>
      <c r="FP290" s="36"/>
      <c r="FQ290" s="36"/>
      <c r="FR290" s="36"/>
      <c r="FS290" s="36"/>
      <c r="FT290" s="36"/>
      <c r="FU290" s="36"/>
      <c r="FV290" s="36"/>
      <c r="FW290" s="36"/>
      <c r="FX290" s="36"/>
      <c r="FY290" s="36"/>
      <c r="FZ290" s="36"/>
      <c r="GA290" s="36"/>
      <c r="GB290" s="36"/>
      <c r="GC290" s="36"/>
      <c r="GD290" s="36"/>
      <c r="GE290" s="36"/>
      <c r="GF290" s="36"/>
      <c r="GG290" s="36"/>
      <c r="GH290" s="36"/>
      <c r="GI290" s="36"/>
      <c r="GJ290" s="36"/>
      <c r="GK290" s="36"/>
      <c r="GL290" s="36"/>
      <c r="GM290" s="36"/>
      <c r="GN290" s="36"/>
      <c r="GO290" s="36"/>
      <c r="GP290" s="36"/>
      <c r="GQ290" s="36"/>
      <c r="GR290" s="36"/>
      <c r="GS290" s="36"/>
      <c r="GT290" s="36"/>
      <c r="GU290" s="36"/>
      <c r="GV290" s="36"/>
      <c r="GW290" s="36"/>
      <c r="GX290" s="36"/>
      <c r="GY290" s="36"/>
    </row>
    <row r="291" spans="1:207" ht="25.5" customHeight="1" x14ac:dyDescent="0.2">
      <c r="A291" s="28">
        <v>615500</v>
      </c>
      <c r="B291" s="131" t="s">
        <v>320</v>
      </c>
      <c r="C291" s="33">
        <v>0.21</v>
      </c>
      <c r="D291" s="33">
        <v>0</v>
      </c>
      <c r="E291" s="33">
        <v>12</v>
      </c>
      <c r="F291" s="45" t="s">
        <v>446</v>
      </c>
      <c r="G291" s="33" t="s">
        <v>27</v>
      </c>
      <c r="H291" s="46">
        <v>41236</v>
      </c>
      <c r="I291" s="33" t="s">
        <v>28</v>
      </c>
      <c r="J291" s="46" t="s">
        <v>92</v>
      </c>
      <c r="K291" s="33">
        <v>12</v>
      </c>
      <c r="L291" s="69">
        <v>57.142857142857146</v>
      </c>
      <c r="M291" s="33" t="s">
        <v>13</v>
      </c>
      <c r="N291" s="35" t="s">
        <v>78</v>
      </c>
      <c r="O291" s="33" t="s">
        <v>15</v>
      </c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  <c r="AS291" s="36"/>
      <c r="AT291" s="36"/>
      <c r="AU291" s="36"/>
      <c r="AV291" s="36"/>
      <c r="AW291" s="36"/>
      <c r="AX291" s="36"/>
      <c r="AY291" s="36"/>
      <c r="AZ291" s="36"/>
      <c r="BA291" s="36"/>
      <c r="BB291" s="36"/>
      <c r="BC291" s="36"/>
      <c r="BD291" s="36"/>
      <c r="BE291" s="36"/>
      <c r="BF291" s="36"/>
      <c r="BG291" s="36"/>
      <c r="BH291" s="36"/>
      <c r="BI291" s="36"/>
      <c r="BJ291" s="36"/>
      <c r="BK291" s="36"/>
      <c r="BL291" s="36"/>
      <c r="BM291" s="36"/>
      <c r="BN291" s="36"/>
      <c r="BO291" s="36"/>
      <c r="BP291" s="36"/>
      <c r="BQ291" s="36"/>
      <c r="BR291" s="36"/>
      <c r="BS291" s="36"/>
      <c r="BT291" s="36"/>
      <c r="BU291" s="36"/>
      <c r="BV291" s="36"/>
      <c r="BW291" s="36"/>
      <c r="BX291" s="36"/>
      <c r="BY291" s="36"/>
      <c r="BZ291" s="36"/>
      <c r="CA291" s="36"/>
      <c r="CB291" s="36"/>
      <c r="CC291" s="36"/>
      <c r="CD291" s="36"/>
      <c r="CE291" s="36"/>
      <c r="CF291" s="36"/>
      <c r="CG291" s="36"/>
      <c r="CH291" s="36"/>
      <c r="CI291" s="36"/>
      <c r="CJ291" s="36"/>
      <c r="CK291" s="36"/>
      <c r="CL291" s="36"/>
      <c r="CM291" s="36"/>
      <c r="CN291" s="36"/>
      <c r="CO291" s="36"/>
      <c r="CP291" s="36"/>
      <c r="CQ291" s="36"/>
      <c r="CR291" s="36"/>
      <c r="CS291" s="36"/>
      <c r="CT291" s="36"/>
      <c r="CU291" s="36"/>
      <c r="CV291" s="36"/>
      <c r="CW291" s="36"/>
      <c r="CX291" s="36"/>
      <c r="CY291" s="36"/>
      <c r="CZ291" s="36"/>
      <c r="DA291" s="36"/>
      <c r="DB291" s="36"/>
      <c r="DC291" s="36"/>
      <c r="DD291" s="36"/>
      <c r="DE291" s="36"/>
      <c r="DF291" s="36"/>
      <c r="DG291" s="36"/>
      <c r="DH291" s="36"/>
      <c r="DI291" s="36"/>
      <c r="DJ291" s="36"/>
      <c r="DK291" s="36"/>
      <c r="DL291" s="36"/>
      <c r="DM291" s="36"/>
      <c r="DN291" s="36"/>
      <c r="DO291" s="36"/>
      <c r="DP291" s="36"/>
      <c r="DQ291" s="36"/>
      <c r="DR291" s="36"/>
      <c r="DS291" s="36"/>
      <c r="DT291" s="36"/>
      <c r="DU291" s="36"/>
      <c r="DV291" s="36"/>
      <c r="DW291" s="36"/>
      <c r="DX291" s="36"/>
      <c r="DY291" s="36"/>
      <c r="DZ291" s="36"/>
      <c r="EA291" s="36"/>
      <c r="EB291" s="36"/>
      <c r="EC291" s="36"/>
      <c r="ED291" s="36"/>
      <c r="EE291" s="36"/>
      <c r="EF291" s="36"/>
      <c r="EG291" s="36"/>
      <c r="EH291" s="36"/>
      <c r="EI291" s="36"/>
      <c r="EJ291" s="36"/>
      <c r="EK291" s="36"/>
      <c r="EL291" s="36"/>
      <c r="EM291" s="36"/>
      <c r="EN291" s="36"/>
      <c r="EO291" s="36"/>
      <c r="EP291" s="36"/>
      <c r="EQ291" s="36"/>
      <c r="ER291" s="36"/>
      <c r="ES291" s="36"/>
      <c r="ET291" s="36"/>
      <c r="EU291" s="36"/>
      <c r="EV291" s="36"/>
      <c r="EW291" s="36"/>
      <c r="EX291" s="36"/>
      <c r="EY291" s="36"/>
      <c r="EZ291" s="36"/>
      <c r="FA291" s="36"/>
      <c r="FB291" s="36"/>
      <c r="FC291" s="36"/>
      <c r="FD291" s="36"/>
      <c r="FE291" s="36"/>
      <c r="FF291" s="36"/>
      <c r="FG291" s="36"/>
      <c r="FH291" s="36"/>
      <c r="FI291" s="36"/>
      <c r="FJ291" s="36"/>
      <c r="FK291" s="36"/>
      <c r="FL291" s="36"/>
      <c r="FM291" s="36"/>
      <c r="FN291" s="36"/>
      <c r="FO291" s="36"/>
      <c r="FP291" s="36"/>
      <c r="FQ291" s="36"/>
      <c r="FR291" s="36"/>
      <c r="FS291" s="36"/>
      <c r="FT291" s="36"/>
      <c r="FU291" s="36"/>
      <c r="FV291" s="36"/>
      <c r="FW291" s="36"/>
      <c r="FX291" s="36"/>
      <c r="FY291" s="36"/>
      <c r="FZ291" s="36"/>
      <c r="GA291" s="36"/>
      <c r="GB291" s="36"/>
      <c r="GC291" s="36"/>
      <c r="GD291" s="36"/>
      <c r="GE291" s="36"/>
      <c r="GF291" s="36"/>
      <c r="GG291" s="36"/>
      <c r="GH291" s="36"/>
      <c r="GI291" s="36"/>
      <c r="GJ291" s="36"/>
      <c r="GK291" s="36"/>
      <c r="GL291" s="36"/>
      <c r="GM291" s="36"/>
      <c r="GN291" s="36"/>
      <c r="GO291" s="36"/>
      <c r="GP291" s="36"/>
      <c r="GQ291" s="36"/>
      <c r="GR291" s="36"/>
      <c r="GS291" s="36"/>
      <c r="GT291" s="36"/>
      <c r="GU291" s="36"/>
      <c r="GV291" s="36"/>
      <c r="GW291" s="36"/>
      <c r="GX291" s="36"/>
      <c r="GY291" s="36"/>
    </row>
    <row r="292" spans="1:207" s="36" customFormat="1" ht="25.5" customHeight="1" x14ac:dyDescent="0.2">
      <c r="A292" s="28">
        <v>606300</v>
      </c>
      <c r="B292" s="131" t="s">
        <v>370</v>
      </c>
      <c r="C292" s="33">
        <v>0.05</v>
      </c>
      <c r="D292" s="33">
        <v>0</v>
      </c>
      <c r="E292" s="33">
        <v>1</v>
      </c>
      <c r="F292" s="45" t="s">
        <v>440</v>
      </c>
      <c r="G292" s="33" t="s">
        <v>27</v>
      </c>
      <c r="H292" s="34">
        <v>40807</v>
      </c>
      <c r="I292" s="34" t="s">
        <v>28</v>
      </c>
      <c r="J292" s="33" t="s">
        <v>103</v>
      </c>
      <c r="K292" s="33">
        <v>1</v>
      </c>
      <c r="L292" s="69">
        <v>20</v>
      </c>
      <c r="M292" s="33" t="s">
        <v>13</v>
      </c>
      <c r="N292" s="35" t="s">
        <v>78</v>
      </c>
      <c r="O292" s="125" t="s">
        <v>15</v>
      </c>
    </row>
    <row r="293" spans="1:207" s="36" customFormat="1" ht="25.5" customHeight="1" x14ac:dyDescent="0.2">
      <c r="A293" s="28">
        <v>635100</v>
      </c>
      <c r="B293" s="131" t="s">
        <v>580</v>
      </c>
      <c r="C293" s="29">
        <v>0.01</v>
      </c>
      <c r="D293" s="45">
        <v>0</v>
      </c>
      <c r="E293" s="45">
        <v>2</v>
      </c>
      <c r="F293" s="120" t="s">
        <v>343</v>
      </c>
      <c r="G293" s="45" t="s">
        <v>27</v>
      </c>
      <c r="H293" s="31">
        <v>41782</v>
      </c>
      <c r="I293" s="45" t="s">
        <v>28</v>
      </c>
      <c r="J293" s="45" t="s">
        <v>302</v>
      </c>
      <c r="K293" s="45">
        <v>2</v>
      </c>
      <c r="L293" s="69">
        <v>200</v>
      </c>
      <c r="M293" s="45" t="s">
        <v>13</v>
      </c>
      <c r="N293" s="35" t="s">
        <v>110</v>
      </c>
      <c r="O293" s="125" t="s">
        <v>24</v>
      </c>
    </row>
    <row r="294" spans="1:207" ht="25.5" customHeight="1" x14ac:dyDescent="0.2">
      <c r="A294" s="28">
        <v>638400</v>
      </c>
      <c r="B294" s="131" t="s">
        <v>557</v>
      </c>
      <c r="C294" s="29">
        <v>0.02</v>
      </c>
      <c r="D294" s="45">
        <v>0</v>
      </c>
      <c r="E294" s="45">
        <v>4</v>
      </c>
      <c r="F294" s="45" t="s">
        <v>380</v>
      </c>
      <c r="G294" s="45" t="s">
        <v>27</v>
      </c>
      <c r="H294" s="46">
        <v>41873</v>
      </c>
      <c r="I294" s="45" t="s">
        <v>28</v>
      </c>
      <c r="J294" s="45" t="s">
        <v>57</v>
      </c>
      <c r="K294" s="45">
        <v>4</v>
      </c>
      <c r="L294" s="69">
        <v>200</v>
      </c>
      <c r="M294" s="45" t="s">
        <v>13</v>
      </c>
      <c r="N294" s="35" t="s">
        <v>134</v>
      </c>
      <c r="O294" s="125" t="s">
        <v>24</v>
      </c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  <c r="AS294" s="36"/>
      <c r="AT294" s="36"/>
      <c r="AU294" s="36"/>
      <c r="AV294" s="36"/>
      <c r="AW294" s="36"/>
      <c r="AX294" s="36"/>
      <c r="AY294" s="36"/>
      <c r="AZ294" s="36"/>
      <c r="BA294" s="36"/>
      <c r="BB294" s="36"/>
      <c r="BC294" s="36"/>
      <c r="BD294" s="36"/>
      <c r="BE294" s="36"/>
      <c r="BF294" s="36"/>
      <c r="BG294" s="36"/>
      <c r="BH294" s="36"/>
      <c r="BI294" s="36"/>
      <c r="BJ294" s="36"/>
      <c r="BK294" s="36"/>
      <c r="BL294" s="36"/>
      <c r="BM294" s="36"/>
      <c r="BN294" s="36"/>
      <c r="BO294" s="36"/>
      <c r="BP294" s="36"/>
      <c r="BQ294" s="36"/>
      <c r="BR294" s="36"/>
      <c r="BS294" s="36"/>
      <c r="BT294" s="36"/>
      <c r="BU294" s="36"/>
      <c r="BV294" s="36"/>
      <c r="BW294" s="36"/>
      <c r="BX294" s="36"/>
      <c r="BY294" s="36"/>
      <c r="BZ294" s="36"/>
      <c r="CA294" s="36"/>
      <c r="CB294" s="36"/>
      <c r="CC294" s="36"/>
      <c r="CD294" s="36"/>
      <c r="CE294" s="36"/>
      <c r="CF294" s="36"/>
      <c r="CG294" s="36"/>
      <c r="CH294" s="36"/>
      <c r="CI294" s="36"/>
      <c r="CJ294" s="36"/>
      <c r="CK294" s="36"/>
      <c r="CL294" s="36"/>
      <c r="CM294" s="36"/>
      <c r="CN294" s="36"/>
      <c r="CO294" s="36"/>
      <c r="CP294" s="36"/>
      <c r="CQ294" s="36"/>
      <c r="CR294" s="36"/>
      <c r="CS294" s="36"/>
      <c r="CT294" s="36"/>
      <c r="CU294" s="36"/>
      <c r="CV294" s="36"/>
      <c r="CW294" s="36"/>
      <c r="CX294" s="36"/>
      <c r="CY294" s="36"/>
      <c r="CZ294" s="36"/>
      <c r="DA294" s="36"/>
      <c r="DB294" s="36"/>
      <c r="DC294" s="36"/>
      <c r="DD294" s="36"/>
      <c r="DE294" s="36"/>
      <c r="DF294" s="36"/>
      <c r="DG294" s="36"/>
      <c r="DH294" s="36"/>
      <c r="DI294" s="36"/>
      <c r="DJ294" s="36"/>
      <c r="DK294" s="36"/>
      <c r="DL294" s="36"/>
      <c r="DM294" s="36"/>
      <c r="DN294" s="36"/>
      <c r="DO294" s="36"/>
      <c r="DP294" s="36"/>
      <c r="DQ294" s="36"/>
      <c r="DR294" s="36"/>
      <c r="DS294" s="36"/>
      <c r="DT294" s="36"/>
      <c r="DU294" s="36"/>
      <c r="DV294" s="36"/>
      <c r="DW294" s="36"/>
      <c r="DX294" s="36"/>
      <c r="DY294" s="36"/>
      <c r="DZ294" s="36"/>
      <c r="EA294" s="36"/>
      <c r="EB294" s="36"/>
      <c r="EC294" s="36"/>
      <c r="ED294" s="36"/>
      <c r="EE294" s="36"/>
      <c r="EF294" s="36"/>
      <c r="EG294" s="36"/>
      <c r="EH294" s="36"/>
      <c r="EI294" s="36"/>
      <c r="EJ294" s="36"/>
      <c r="EK294" s="36"/>
      <c r="EL294" s="36"/>
      <c r="EM294" s="36"/>
      <c r="EN294" s="36"/>
      <c r="EO294" s="36"/>
      <c r="EP294" s="36"/>
      <c r="EQ294" s="36"/>
      <c r="ER294" s="36"/>
      <c r="ES294" s="36"/>
      <c r="ET294" s="36"/>
      <c r="EU294" s="36"/>
      <c r="EV294" s="36"/>
      <c r="EW294" s="36"/>
      <c r="EX294" s="36"/>
      <c r="EY294" s="36"/>
      <c r="EZ294" s="36"/>
      <c r="FA294" s="36"/>
      <c r="FB294" s="36"/>
      <c r="FC294" s="36"/>
      <c r="FD294" s="36"/>
      <c r="FE294" s="36"/>
      <c r="FF294" s="36"/>
      <c r="FG294" s="36"/>
      <c r="FH294" s="36"/>
      <c r="FI294" s="36"/>
      <c r="FJ294" s="36"/>
      <c r="FK294" s="36"/>
      <c r="FL294" s="36"/>
      <c r="FM294" s="36"/>
      <c r="FN294" s="36"/>
      <c r="FO294" s="36"/>
      <c r="FP294" s="36"/>
      <c r="FQ294" s="36"/>
      <c r="FR294" s="36"/>
      <c r="FS294" s="36"/>
      <c r="FT294" s="36"/>
      <c r="FU294" s="36"/>
      <c r="FV294" s="36"/>
      <c r="FW294" s="36"/>
      <c r="FX294" s="36"/>
      <c r="FY294" s="36"/>
      <c r="FZ294" s="36"/>
      <c r="GA294" s="36"/>
      <c r="GB294" s="36"/>
      <c r="GC294" s="36"/>
      <c r="GD294" s="36"/>
      <c r="GE294" s="36"/>
      <c r="GF294" s="36"/>
      <c r="GG294" s="36"/>
      <c r="GH294" s="36"/>
      <c r="GI294" s="36"/>
      <c r="GJ294" s="36"/>
      <c r="GK294" s="36"/>
      <c r="GL294" s="36"/>
      <c r="GM294" s="36"/>
      <c r="GN294" s="36"/>
      <c r="GO294" s="36"/>
      <c r="GP294" s="36"/>
      <c r="GQ294" s="36"/>
      <c r="GR294" s="36"/>
      <c r="GS294" s="36"/>
      <c r="GT294" s="36"/>
      <c r="GU294" s="36"/>
      <c r="GV294" s="36"/>
      <c r="GW294" s="36"/>
      <c r="GX294" s="36"/>
      <c r="GY294" s="36"/>
    </row>
    <row r="295" spans="1:207" s="36" customFormat="1" ht="25.5" customHeight="1" x14ac:dyDescent="0.2">
      <c r="A295" s="35">
        <v>618100</v>
      </c>
      <c r="B295" s="131" t="s">
        <v>583</v>
      </c>
      <c r="C295" s="29">
        <v>0.02</v>
      </c>
      <c r="D295" s="45">
        <v>0</v>
      </c>
      <c r="E295" s="45">
        <v>1</v>
      </c>
      <c r="F295" s="120" t="s">
        <v>338</v>
      </c>
      <c r="G295" s="45" t="s">
        <v>27</v>
      </c>
      <c r="H295" s="31">
        <v>41736</v>
      </c>
      <c r="I295" s="45" t="s">
        <v>28</v>
      </c>
      <c r="J295" s="45" t="s">
        <v>131</v>
      </c>
      <c r="K295" s="45">
        <v>1</v>
      </c>
      <c r="L295" s="69">
        <v>50</v>
      </c>
      <c r="M295" s="45" t="s">
        <v>13</v>
      </c>
      <c r="N295" s="35" t="s">
        <v>112</v>
      </c>
      <c r="O295" s="125" t="s">
        <v>43</v>
      </c>
    </row>
    <row r="296" spans="1:207" s="36" customFormat="1" ht="25.5" customHeight="1" x14ac:dyDescent="0.2">
      <c r="A296" s="28">
        <v>637600</v>
      </c>
      <c r="B296" s="131" t="s">
        <v>576</v>
      </c>
      <c r="C296" s="29">
        <v>0.04</v>
      </c>
      <c r="D296" s="45">
        <v>0</v>
      </c>
      <c r="E296" s="45">
        <v>1</v>
      </c>
      <c r="F296" s="45" t="s">
        <v>347</v>
      </c>
      <c r="G296" s="45" t="s">
        <v>27</v>
      </c>
      <c r="H296" s="31">
        <v>41863</v>
      </c>
      <c r="I296" s="45" t="s">
        <v>28</v>
      </c>
      <c r="J296" s="45" t="s">
        <v>348</v>
      </c>
      <c r="K296" s="45">
        <v>1</v>
      </c>
      <c r="L296" s="69">
        <v>25</v>
      </c>
      <c r="M296" s="45" t="s">
        <v>13</v>
      </c>
      <c r="N296" s="35" t="s">
        <v>112</v>
      </c>
      <c r="O296" s="125" t="s">
        <v>43</v>
      </c>
    </row>
    <row r="297" spans="1:207" s="36" customFormat="1" ht="25.5" customHeight="1" x14ac:dyDescent="0.2">
      <c r="A297" s="28">
        <v>640800</v>
      </c>
      <c r="B297" s="131" t="s">
        <v>562</v>
      </c>
      <c r="C297" s="29">
        <v>0.09</v>
      </c>
      <c r="D297" s="45">
        <v>0</v>
      </c>
      <c r="E297" s="45">
        <v>1</v>
      </c>
      <c r="F297" s="120" t="s">
        <v>371</v>
      </c>
      <c r="G297" s="45" t="s">
        <v>27</v>
      </c>
      <c r="H297" s="31">
        <v>41933</v>
      </c>
      <c r="I297" s="45" t="s">
        <v>28</v>
      </c>
      <c r="J297" s="45" t="s">
        <v>103</v>
      </c>
      <c r="K297" s="45">
        <v>1</v>
      </c>
      <c r="L297" s="69">
        <v>11.111111111111111</v>
      </c>
      <c r="M297" s="45" t="s">
        <v>13</v>
      </c>
      <c r="N297" s="35" t="s">
        <v>112</v>
      </c>
      <c r="O297" s="125" t="s">
        <v>20</v>
      </c>
    </row>
    <row r="298" spans="1:207" s="36" customFormat="1" ht="12.75" x14ac:dyDescent="0.2">
      <c r="A298" s="39"/>
      <c r="B298" s="40"/>
      <c r="C298" s="41"/>
      <c r="D298" s="24">
        <f>SUM(D237:D297)</f>
        <v>0</v>
      </c>
      <c r="E298" s="24">
        <f>SUM(E237:E297)</f>
        <v>230</v>
      </c>
      <c r="F298" s="79"/>
      <c r="G298" s="41"/>
      <c r="H298" s="43"/>
      <c r="I298" s="43"/>
      <c r="J298" s="41"/>
      <c r="K298" s="41"/>
      <c r="L298" s="78"/>
      <c r="M298" s="41"/>
      <c r="N298" s="42"/>
      <c r="O298" s="41"/>
    </row>
    <row r="299" spans="1:207" s="4" customFormat="1" ht="12.75" customHeight="1" x14ac:dyDescent="0.2">
      <c r="A299" s="39"/>
      <c r="B299" s="40"/>
      <c r="C299" s="41"/>
      <c r="D299" s="41"/>
      <c r="E299" s="41"/>
      <c r="F299" s="79"/>
      <c r="G299" s="41"/>
      <c r="H299" s="43"/>
      <c r="I299" s="43"/>
      <c r="J299" s="41"/>
      <c r="K299" s="41"/>
      <c r="L299" s="78"/>
      <c r="M299" s="41"/>
      <c r="N299" s="133"/>
      <c r="O299" s="41"/>
    </row>
    <row r="300" spans="1:207" s="4" customFormat="1" ht="12.75" customHeight="1" x14ac:dyDescent="0.2">
      <c r="A300" s="39"/>
      <c r="B300" s="40"/>
      <c r="C300" s="41"/>
      <c r="D300" s="41"/>
      <c r="E300" s="41"/>
      <c r="F300" s="79"/>
      <c r="G300" s="41"/>
      <c r="H300" s="43"/>
      <c r="I300" s="43"/>
      <c r="J300" s="41"/>
      <c r="K300" s="41"/>
      <c r="L300" s="78"/>
      <c r="M300" s="41"/>
      <c r="N300" s="133"/>
      <c r="O300" s="41"/>
    </row>
    <row r="301" spans="1:207" ht="12.75" customHeight="1" x14ac:dyDescent="0.25">
      <c r="A301" s="13"/>
      <c r="B301" s="18" t="s">
        <v>381</v>
      </c>
      <c r="C301" s="148" t="s">
        <v>298</v>
      </c>
      <c r="D301" s="151"/>
      <c r="E301" s="151"/>
      <c r="F301" s="151"/>
      <c r="G301" s="151"/>
      <c r="H301" s="151"/>
      <c r="I301" s="149"/>
      <c r="J301" s="107"/>
      <c r="K301" s="113"/>
      <c r="L301" s="44"/>
      <c r="M301" s="113"/>
      <c r="O301" s="114"/>
    </row>
    <row r="302" spans="1:207" s="4" customFormat="1" ht="12.75" x14ac:dyDescent="0.2">
      <c r="A302" s="39"/>
      <c r="B302" s="40"/>
      <c r="C302" s="41"/>
      <c r="D302" s="41"/>
      <c r="E302" s="41"/>
      <c r="F302" s="79"/>
      <c r="G302" s="41"/>
      <c r="H302" s="41"/>
      <c r="I302" s="41"/>
      <c r="J302" s="47"/>
      <c r="K302" s="41"/>
      <c r="L302" s="78"/>
      <c r="M302" s="41"/>
      <c r="N302" s="133"/>
      <c r="O302" s="41"/>
    </row>
    <row r="303" spans="1:207" s="4" customFormat="1" ht="12.75" customHeight="1" x14ac:dyDescent="0.2">
      <c r="A303" s="19"/>
      <c r="B303" s="20"/>
      <c r="C303" s="21"/>
      <c r="D303" s="24" t="s">
        <v>3</v>
      </c>
      <c r="E303" s="24"/>
      <c r="F303" s="27"/>
      <c r="G303" s="24"/>
      <c r="H303" s="23"/>
      <c r="I303" s="24"/>
      <c r="J303" s="24"/>
      <c r="K303" s="24"/>
      <c r="L303" s="73"/>
      <c r="M303" s="24"/>
      <c r="N303" s="22"/>
      <c r="O303" s="24"/>
    </row>
    <row r="304" spans="1:207" ht="25.5" customHeight="1" x14ac:dyDescent="0.2">
      <c r="A304" s="22" t="s">
        <v>406</v>
      </c>
      <c r="B304" s="20" t="s">
        <v>4</v>
      </c>
      <c r="C304" s="25" t="s">
        <v>407</v>
      </c>
      <c r="D304" s="27" t="s">
        <v>5</v>
      </c>
      <c r="E304" s="27" t="s">
        <v>6</v>
      </c>
      <c r="F304" s="27" t="s">
        <v>686</v>
      </c>
      <c r="G304" s="27" t="s">
        <v>7</v>
      </c>
      <c r="H304" s="26" t="s">
        <v>8</v>
      </c>
      <c r="I304" s="27" t="s">
        <v>408</v>
      </c>
      <c r="J304" s="27" t="s">
        <v>687</v>
      </c>
      <c r="K304" s="27" t="s">
        <v>688</v>
      </c>
      <c r="L304" s="27" t="s">
        <v>409</v>
      </c>
      <c r="M304" s="27" t="s">
        <v>410</v>
      </c>
      <c r="N304" s="22" t="s">
        <v>411</v>
      </c>
      <c r="O304" s="134" t="s">
        <v>9</v>
      </c>
    </row>
    <row r="305" spans="1:207" ht="25.5" customHeight="1" x14ac:dyDescent="0.2">
      <c r="A305" s="28">
        <v>619400</v>
      </c>
      <c r="B305" s="131" t="s">
        <v>382</v>
      </c>
      <c r="C305" s="33">
        <v>0.03</v>
      </c>
      <c r="D305" s="33">
        <v>2</v>
      </c>
      <c r="E305" s="33">
        <v>0</v>
      </c>
      <c r="F305" s="45" t="s">
        <v>437</v>
      </c>
      <c r="G305" s="33" t="s">
        <v>11</v>
      </c>
      <c r="H305" s="46">
        <v>41297</v>
      </c>
      <c r="I305" s="46">
        <v>41358</v>
      </c>
      <c r="J305" s="38" t="s">
        <v>51</v>
      </c>
      <c r="K305" s="33">
        <v>2</v>
      </c>
      <c r="L305" s="69">
        <v>66.666666666666671</v>
      </c>
      <c r="M305" s="33" t="s">
        <v>13</v>
      </c>
      <c r="N305" s="35" t="s">
        <v>85</v>
      </c>
      <c r="O305" s="33" t="s">
        <v>58</v>
      </c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  <c r="AS305" s="36"/>
      <c r="AT305" s="36"/>
      <c r="AU305" s="36"/>
      <c r="AV305" s="36"/>
      <c r="AW305" s="36"/>
      <c r="AX305" s="36"/>
      <c r="AY305" s="36"/>
      <c r="AZ305" s="36"/>
      <c r="BA305" s="36"/>
      <c r="BB305" s="36"/>
      <c r="BC305" s="36"/>
      <c r="BD305" s="36"/>
      <c r="BE305" s="36"/>
      <c r="BF305" s="36"/>
      <c r="BG305" s="36"/>
      <c r="BH305" s="36"/>
      <c r="BI305" s="36"/>
      <c r="BJ305" s="36"/>
      <c r="BK305" s="36"/>
      <c r="BL305" s="36"/>
      <c r="BM305" s="36"/>
      <c r="BN305" s="36"/>
      <c r="BO305" s="36"/>
      <c r="BP305" s="36"/>
      <c r="BQ305" s="36"/>
      <c r="BR305" s="36"/>
      <c r="BS305" s="36"/>
      <c r="BT305" s="36"/>
      <c r="BU305" s="36"/>
      <c r="BV305" s="36"/>
      <c r="BW305" s="36"/>
      <c r="BX305" s="36"/>
      <c r="BY305" s="36"/>
      <c r="BZ305" s="36"/>
      <c r="CA305" s="36"/>
      <c r="CB305" s="36"/>
      <c r="CC305" s="36"/>
      <c r="CD305" s="36"/>
      <c r="CE305" s="36"/>
      <c r="CF305" s="36"/>
      <c r="CG305" s="36"/>
      <c r="CH305" s="36"/>
      <c r="CI305" s="36"/>
      <c r="CJ305" s="36"/>
      <c r="CK305" s="36"/>
      <c r="CL305" s="36"/>
      <c r="CM305" s="36"/>
      <c r="CN305" s="36"/>
      <c r="CO305" s="36"/>
      <c r="CP305" s="36"/>
      <c r="CQ305" s="36"/>
      <c r="CR305" s="36"/>
      <c r="CS305" s="36"/>
      <c r="CT305" s="36"/>
      <c r="CU305" s="36"/>
      <c r="CV305" s="36"/>
      <c r="CW305" s="36"/>
      <c r="CX305" s="36"/>
      <c r="CY305" s="36"/>
      <c r="CZ305" s="36"/>
      <c r="DA305" s="36"/>
      <c r="DB305" s="36"/>
      <c r="DC305" s="36"/>
      <c r="DD305" s="36"/>
      <c r="DE305" s="36"/>
      <c r="DF305" s="36"/>
      <c r="DG305" s="36"/>
      <c r="DH305" s="36"/>
      <c r="DI305" s="36"/>
      <c r="DJ305" s="36"/>
      <c r="DK305" s="36"/>
      <c r="DL305" s="36"/>
      <c r="DM305" s="36"/>
      <c r="DN305" s="36"/>
      <c r="DO305" s="36"/>
      <c r="DP305" s="36"/>
      <c r="DQ305" s="36"/>
      <c r="DR305" s="36"/>
      <c r="DS305" s="36"/>
      <c r="DT305" s="36"/>
      <c r="DU305" s="36"/>
      <c r="DV305" s="36"/>
      <c r="DW305" s="36"/>
      <c r="DX305" s="36"/>
      <c r="DY305" s="36"/>
      <c r="DZ305" s="36"/>
      <c r="EA305" s="36"/>
      <c r="EB305" s="36"/>
      <c r="EC305" s="36"/>
      <c r="ED305" s="36"/>
      <c r="EE305" s="36"/>
      <c r="EF305" s="36"/>
      <c r="EG305" s="36"/>
      <c r="EH305" s="36"/>
      <c r="EI305" s="36"/>
      <c r="EJ305" s="36"/>
      <c r="EK305" s="36"/>
      <c r="EL305" s="36"/>
      <c r="EM305" s="36"/>
      <c r="EN305" s="36"/>
      <c r="EO305" s="36"/>
      <c r="EP305" s="36"/>
      <c r="EQ305" s="36"/>
      <c r="ER305" s="36"/>
      <c r="ES305" s="36"/>
      <c r="ET305" s="36"/>
      <c r="EU305" s="36"/>
      <c r="EV305" s="36"/>
      <c r="EW305" s="36"/>
      <c r="EX305" s="36"/>
      <c r="EY305" s="36"/>
      <c r="EZ305" s="36"/>
      <c r="FA305" s="36"/>
      <c r="FB305" s="36"/>
      <c r="FC305" s="36"/>
      <c r="FD305" s="36"/>
      <c r="FE305" s="36"/>
      <c r="FF305" s="36"/>
      <c r="FG305" s="36"/>
      <c r="FH305" s="36"/>
      <c r="FI305" s="36"/>
      <c r="FJ305" s="36"/>
      <c r="FK305" s="36"/>
      <c r="FL305" s="36"/>
      <c r="FM305" s="36"/>
      <c r="FN305" s="36"/>
      <c r="FO305" s="36"/>
      <c r="FP305" s="36"/>
      <c r="FQ305" s="36"/>
      <c r="FR305" s="36"/>
      <c r="FS305" s="36"/>
      <c r="FT305" s="36"/>
      <c r="FU305" s="36"/>
      <c r="FV305" s="36"/>
      <c r="FW305" s="36"/>
      <c r="FX305" s="36"/>
      <c r="FY305" s="36"/>
      <c r="FZ305" s="36"/>
      <c r="GA305" s="36"/>
      <c r="GB305" s="36"/>
      <c r="GC305" s="36"/>
      <c r="GD305" s="36"/>
      <c r="GE305" s="36"/>
      <c r="GF305" s="36"/>
      <c r="GG305" s="36"/>
      <c r="GH305" s="36"/>
      <c r="GI305" s="36"/>
      <c r="GJ305" s="36"/>
      <c r="GK305" s="36"/>
      <c r="GL305" s="36"/>
      <c r="GM305" s="36"/>
      <c r="GN305" s="36"/>
      <c r="GO305" s="36"/>
      <c r="GP305" s="36"/>
      <c r="GQ305" s="36"/>
      <c r="GR305" s="36"/>
      <c r="GS305" s="36"/>
      <c r="GT305" s="36"/>
      <c r="GU305" s="36"/>
      <c r="GV305" s="36"/>
      <c r="GW305" s="36"/>
      <c r="GX305" s="36"/>
      <c r="GY305" s="36"/>
    </row>
    <row r="306" spans="1:207" ht="25.5" customHeight="1" x14ac:dyDescent="0.2">
      <c r="A306" s="28">
        <v>638800</v>
      </c>
      <c r="B306" s="131" t="s">
        <v>556</v>
      </c>
      <c r="C306" s="29">
        <v>0.13</v>
      </c>
      <c r="D306" s="45">
        <v>2</v>
      </c>
      <c r="E306" s="45">
        <v>0</v>
      </c>
      <c r="F306" s="120" t="s">
        <v>385</v>
      </c>
      <c r="G306" s="45" t="s">
        <v>11</v>
      </c>
      <c r="H306" s="31">
        <v>41891</v>
      </c>
      <c r="I306" s="32">
        <v>42051</v>
      </c>
      <c r="J306" s="45" t="s">
        <v>76</v>
      </c>
      <c r="K306" s="45">
        <v>2</v>
      </c>
      <c r="L306" s="69">
        <v>15.384615384615383</v>
      </c>
      <c r="M306" s="45" t="s">
        <v>13</v>
      </c>
      <c r="N306" s="35" t="s">
        <v>54</v>
      </c>
      <c r="O306" s="125" t="s">
        <v>43</v>
      </c>
    </row>
    <row r="307" spans="1:207" ht="25.5" customHeight="1" x14ac:dyDescent="0.2">
      <c r="A307" s="28">
        <v>639700</v>
      </c>
      <c r="B307" s="131" t="s">
        <v>505</v>
      </c>
      <c r="C307" s="29">
        <v>0.03</v>
      </c>
      <c r="D307" s="45">
        <v>3</v>
      </c>
      <c r="E307" s="45">
        <v>0</v>
      </c>
      <c r="F307" s="45" t="s">
        <v>384</v>
      </c>
      <c r="G307" s="45" t="s">
        <v>11</v>
      </c>
      <c r="H307" s="31">
        <v>41906</v>
      </c>
      <c r="I307" s="32">
        <v>41978</v>
      </c>
      <c r="J307" s="45" t="s">
        <v>96</v>
      </c>
      <c r="K307" s="45">
        <v>3</v>
      </c>
      <c r="L307" s="69">
        <v>100</v>
      </c>
      <c r="M307" s="45" t="s">
        <v>13</v>
      </c>
      <c r="N307" s="35" t="s">
        <v>34</v>
      </c>
      <c r="O307" s="33" t="s">
        <v>15</v>
      </c>
    </row>
    <row r="308" spans="1:207" ht="25.5" customHeight="1" x14ac:dyDescent="0.2">
      <c r="A308" s="28">
        <v>606700</v>
      </c>
      <c r="B308" s="131" t="s">
        <v>383</v>
      </c>
      <c r="C308" s="33">
        <v>0.19</v>
      </c>
      <c r="D308" s="33">
        <v>6</v>
      </c>
      <c r="E308" s="33">
        <v>0</v>
      </c>
      <c r="F308" s="45" t="s">
        <v>436</v>
      </c>
      <c r="G308" s="33" t="s">
        <v>11</v>
      </c>
      <c r="H308" s="34">
        <v>40822</v>
      </c>
      <c r="I308" s="34">
        <v>41565</v>
      </c>
      <c r="J308" s="33" t="s">
        <v>76</v>
      </c>
      <c r="K308" s="33">
        <v>6</v>
      </c>
      <c r="L308" s="69">
        <v>31.578947368421051</v>
      </c>
      <c r="M308" s="33" t="s">
        <v>13</v>
      </c>
      <c r="N308" s="35" t="s">
        <v>78</v>
      </c>
      <c r="O308" s="33" t="s">
        <v>15</v>
      </c>
    </row>
    <row r="309" spans="1:207" ht="12.75" customHeight="1" x14ac:dyDescent="0.25">
      <c r="A309" s="39"/>
      <c r="B309" s="40"/>
      <c r="C309" s="65"/>
      <c r="D309" s="24">
        <f>SUM(D305:D308)</f>
        <v>13</v>
      </c>
      <c r="E309" s="24">
        <f>SUM(E305:E308)</f>
        <v>0</v>
      </c>
      <c r="F309" s="127"/>
      <c r="G309" s="65"/>
      <c r="H309" s="66"/>
      <c r="I309" s="43"/>
      <c r="J309" s="41"/>
      <c r="K309" s="41"/>
      <c r="L309" s="78"/>
      <c r="M309" s="41"/>
      <c r="O309" s="41"/>
    </row>
    <row r="310" spans="1:207" ht="12.75" customHeight="1" x14ac:dyDescent="0.25">
      <c r="A310" s="39"/>
      <c r="B310" s="40"/>
      <c r="C310" s="41"/>
      <c r="D310" s="41"/>
      <c r="E310" s="41"/>
      <c r="F310" s="79"/>
      <c r="G310" s="41"/>
      <c r="H310" s="43"/>
      <c r="I310" s="43"/>
      <c r="J310" s="41"/>
      <c r="K310" s="41"/>
      <c r="L310" s="78"/>
      <c r="M310" s="41"/>
      <c r="O310" s="41"/>
    </row>
    <row r="311" spans="1:207" ht="12.75" customHeight="1" x14ac:dyDescent="0.25">
      <c r="A311" s="13"/>
      <c r="B311" s="18" t="s">
        <v>381</v>
      </c>
      <c r="C311" s="148" t="s">
        <v>300</v>
      </c>
      <c r="D311" s="148"/>
      <c r="E311" s="148"/>
      <c r="F311" s="148"/>
      <c r="G311" s="148"/>
      <c r="H311" s="148"/>
      <c r="I311" s="149"/>
      <c r="J311" s="149"/>
      <c r="K311" s="113"/>
      <c r="L311" s="44"/>
      <c r="M311" s="113"/>
      <c r="O311" s="114"/>
    </row>
    <row r="312" spans="1:207" s="4" customFormat="1" ht="12.75" x14ac:dyDescent="0.2">
      <c r="A312" s="39"/>
      <c r="B312" s="40"/>
      <c r="C312" s="41"/>
      <c r="D312" s="41"/>
      <c r="E312" s="41"/>
      <c r="F312" s="79"/>
      <c r="G312" s="41"/>
      <c r="H312" s="41"/>
      <c r="I312" s="41"/>
      <c r="J312" s="47"/>
      <c r="K312" s="41"/>
      <c r="L312" s="78"/>
      <c r="M312" s="41"/>
      <c r="N312" s="133"/>
      <c r="O312" s="41"/>
    </row>
    <row r="313" spans="1:207" s="4" customFormat="1" ht="12.75" customHeight="1" x14ac:dyDescent="0.2">
      <c r="A313" s="19"/>
      <c r="B313" s="20"/>
      <c r="C313" s="21"/>
      <c r="D313" s="24" t="s">
        <v>3</v>
      </c>
      <c r="E313" s="24"/>
      <c r="F313" s="27"/>
      <c r="G313" s="24"/>
      <c r="H313" s="23"/>
      <c r="I313" s="24"/>
      <c r="J313" s="24"/>
      <c r="K313" s="24"/>
      <c r="L313" s="73"/>
      <c r="M313" s="24"/>
      <c r="N313" s="22"/>
      <c r="O313" s="24"/>
    </row>
    <row r="314" spans="1:207" ht="25.5" customHeight="1" x14ac:dyDescent="0.2">
      <c r="A314" s="22" t="s">
        <v>406</v>
      </c>
      <c r="B314" s="20" t="s">
        <v>4</v>
      </c>
      <c r="C314" s="25" t="s">
        <v>407</v>
      </c>
      <c r="D314" s="27" t="s">
        <v>5</v>
      </c>
      <c r="E314" s="27" t="s">
        <v>6</v>
      </c>
      <c r="F314" s="27" t="s">
        <v>686</v>
      </c>
      <c r="G314" s="27" t="s">
        <v>7</v>
      </c>
      <c r="H314" s="26" t="s">
        <v>8</v>
      </c>
      <c r="I314" s="27" t="s">
        <v>408</v>
      </c>
      <c r="J314" s="27" t="s">
        <v>687</v>
      </c>
      <c r="K314" s="27" t="s">
        <v>688</v>
      </c>
      <c r="L314" s="27" t="s">
        <v>409</v>
      </c>
      <c r="M314" s="27" t="s">
        <v>410</v>
      </c>
      <c r="N314" s="22" t="s">
        <v>411</v>
      </c>
      <c r="O314" s="134" t="s">
        <v>9</v>
      </c>
    </row>
    <row r="315" spans="1:207" ht="25.5" customHeight="1" x14ac:dyDescent="0.2">
      <c r="A315" s="35">
        <v>641100</v>
      </c>
      <c r="B315" s="131" t="s">
        <v>540</v>
      </c>
      <c r="C315" s="29">
        <v>0.05</v>
      </c>
      <c r="D315" s="45">
        <v>0</v>
      </c>
      <c r="E315" s="45">
        <v>2</v>
      </c>
      <c r="F315" s="120" t="s">
        <v>395</v>
      </c>
      <c r="G315" s="45" t="s">
        <v>27</v>
      </c>
      <c r="H315" s="31">
        <v>41969</v>
      </c>
      <c r="I315" s="45" t="s">
        <v>28</v>
      </c>
      <c r="J315" s="45" t="s">
        <v>124</v>
      </c>
      <c r="K315" s="45">
        <v>2</v>
      </c>
      <c r="L315" s="69">
        <v>40</v>
      </c>
      <c r="M315" s="45" t="s">
        <v>13</v>
      </c>
      <c r="N315" s="35" t="s">
        <v>239</v>
      </c>
      <c r="O315" s="125" t="s">
        <v>38</v>
      </c>
    </row>
    <row r="316" spans="1:207" ht="25.5" customHeight="1" x14ac:dyDescent="0.2">
      <c r="A316" s="28">
        <v>612200</v>
      </c>
      <c r="B316" s="131" t="s">
        <v>388</v>
      </c>
      <c r="C316" s="33">
        <v>0.05</v>
      </c>
      <c r="D316" s="33">
        <v>0</v>
      </c>
      <c r="E316" s="33">
        <v>1</v>
      </c>
      <c r="F316" s="45" t="s">
        <v>434</v>
      </c>
      <c r="G316" s="33" t="s">
        <v>27</v>
      </c>
      <c r="H316" s="46">
        <v>41117</v>
      </c>
      <c r="I316" s="34" t="s">
        <v>28</v>
      </c>
      <c r="J316" s="38" t="s">
        <v>67</v>
      </c>
      <c r="K316" s="33">
        <v>1</v>
      </c>
      <c r="L316" s="69">
        <v>20</v>
      </c>
      <c r="M316" s="33" t="s">
        <v>13</v>
      </c>
      <c r="N316" s="35" t="s">
        <v>64</v>
      </c>
      <c r="O316" s="125" t="s">
        <v>15</v>
      </c>
    </row>
    <row r="317" spans="1:207" ht="25.5" customHeight="1" x14ac:dyDescent="0.2">
      <c r="A317" s="35">
        <v>632700</v>
      </c>
      <c r="B317" s="131" t="s">
        <v>508</v>
      </c>
      <c r="C317" s="29">
        <v>0.03</v>
      </c>
      <c r="D317" s="45">
        <v>0</v>
      </c>
      <c r="E317" s="45">
        <v>4</v>
      </c>
      <c r="F317" s="118" t="s">
        <v>394</v>
      </c>
      <c r="G317" s="45" t="s">
        <v>27</v>
      </c>
      <c r="H317" s="31">
        <v>41612</v>
      </c>
      <c r="I317" s="45" t="s">
        <v>28</v>
      </c>
      <c r="J317" s="45" t="s">
        <v>67</v>
      </c>
      <c r="K317" s="45">
        <v>4</v>
      </c>
      <c r="L317" s="69">
        <v>133.33333333333334</v>
      </c>
      <c r="M317" s="45" t="s">
        <v>13</v>
      </c>
      <c r="N317" s="35" t="s">
        <v>64</v>
      </c>
      <c r="O317" s="125" t="s">
        <v>15</v>
      </c>
    </row>
    <row r="318" spans="1:207" ht="25.5" customHeight="1" x14ac:dyDescent="0.2">
      <c r="A318" s="28">
        <v>625400</v>
      </c>
      <c r="B318" s="131" t="s">
        <v>539</v>
      </c>
      <c r="C318" s="29">
        <v>0.02</v>
      </c>
      <c r="D318" s="45">
        <v>0</v>
      </c>
      <c r="E318" s="45">
        <v>4</v>
      </c>
      <c r="F318" s="118" t="s">
        <v>396</v>
      </c>
      <c r="G318" s="33" t="s">
        <v>27</v>
      </c>
      <c r="H318" s="31">
        <v>41403</v>
      </c>
      <c r="I318" s="34" t="s">
        <v>28</v>
      </c>
      <c r="J318" s="45" t="s">
        <v>124</v>
      </c>
      <c r="K318" s="45">
        <v>4</v>
      </c>
      <c r="L318" s="69">
        <v>200</v>
      </c>
      <c r="M318" s="45" t="s">
        <v>13</v>
      </c>
      <c r="N318" s="35" t="s">
        <v>64</v>
      </c>
      <c r="O318" s="125" t="s">
        <v>15</v>
      </c>
    </row>
    <row r="319" spans="1:207" ht="25.5" customHeight="1" x14ac:dyDescent="0.2">
      <c r="A319" s="28">
        <v>622300</v>
      </c>
      <c r="B319" s="131" t="s">
        <v>401</v>
      </c>
      <c r="C319" s="29">
        <v>0.03</v>
      </c>
      <c r="D319" s="45">
        <v>0</v>
      </c>
      <c r="E319" s="45">
        <v>4</v>
      </c>
      <c r="F319" s="45" t="s">
        <v>432</v>
      </c>
      <c r="G319" s="45" t="s">
        <v>27</v>
      </c>
      <c r="H319" s="32">
        <v>41340</v>
      </c>
      <c r="I319" s="45" t="s">
        <v>28</v>
      </c>
      <c r="J319" s="45" t="s">
        <v>402</v>
      </c>
      <c r="K319" s="45">
        <v>4</v>
      </c>
      <c r="L319" s="69">
        <v>133.33333333333334</v>
      </c>
      <c r="M319" s="45" t="s">
        <v>13</v>
      </c>
      <c r="N319" s="35" t="s">
        <v>64</v>
      </c>
      <c r="O319" s="125" t="s">
        <v>15</v>
      </c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  <c r="AS319" s="36"/>
      <c r="AT319" s="36"/>
      <c r="AU319" s="36"/>
      <c r="AV319" s="36"/>
      <c r="AW319" s="36"/>
      <c r="AX319" s="36"/>
      <c r="AY319" s="36"/>
      <c r="AZ319" s="36"/>
      <c r="BA319" s="36"/>
      <c r="BB319" s="36"/>
      <c r="BC319" s="36"/>
      <c r="BD319" s="36"/>
      <c r="BE319" s="36"/>
      <c r="BF319" s="36"/>
      <c r="BG319" s="36"/>
      <c r="BH319" s="36"/>
      <c r="BI319" s="36"/>
      <c r="BJ319" s="36"/>
      <c r="BK319" s="36"/>
      <c r="BL319" s="36"/>
      <c r="BM319" s="36"/>
      <c r="BN319" s="36"/>
      <c r="BO319" s="36"/>
      <c r="BP319" s="36"/>
      <c r="BQ319" s="36"/>
      <c r="BR319" s="36"/>
      <c r="BS319" s="36"/>
      <c r="BT319" s="36"/>
      <c r="BU319" s="36"/>
      <c r="BV319" s="36"/>
      <c r="BW319" s="36"/>
      <c r="BX319" s="36"/>
      <c r="BY319" s="36"/>
      <c r="BZ319" s="36"/>
      <c r="CA319" s="36"/>
      <c r="CB319" s="36"/>
      <c r="CC319" s="36"/>
      <c r="CD319" s="36"/>
      <c r="CE319" s="36"/>
      <c r="CF319" s="36"/>
      <c r="CG319" s="36"/>
      <c r="CH319" s="36"/>
      <c r="CI319" s="36"/>
      <c r="CJ319" s="36"/>
      <c r="CK319" s="36"/>
      <c r="CL319" s="36"/>
      <c r="CM319" s="36"/>
      <c r="CN319" s="36"/>
      <c r="CO319" s="36"/>
      <c r="CP319" s="36"/>
      <c r="CQ319" s="36"/>
      <c r="CR319" s="36"/>
      <c r="CS319" s="36"/>
      <c r="CT319" s="36"/>
      <c r="CU319" s="36"/>
      <c r="CV319" s="36"/>
      <c r="CW319" s="36"/>
      <c r="CX319" s="36"/>
      <c r="CY319" s="36"/>
      <c r="CZ319" s="36"/>
      <c r="DA319" s="36"/>
      <c r="DB319" s="36"/>
      <c r="DC319" s="36"/>
      <c r="DD319" s="36"/>
      <c r="DE319" s="36"/>
      <c r="DF319" s="36"/>
      <c r="DG319" s="36"/>
      <c r="DH319" s="36"/>
      <c r="DI319" s="36"/>
      <c r="DJ319" s="36"/>
      <c r="DK319" s="36"/>
      <c r="DL319" s="36"/>
      <c r="DM319" s="36"/>
      <c r="DN319" s="36"/>
      <c r="DO319" s="36"/>
      <c r="DP319" s="36"/>
      <c r="DQ319" s="36"/>
      <c r="DR319" s="36"/>
      <c r="DS319" s="36"/>
      <c r="DT319" s="36"/>
      <c r="DU319" s="36"/>
      <c r="DV319" s="36"/>
      <c r="DW319" s="36"/>
      <c r="DX319" s="36"/>
      <c r="DY319" s="36"/>
      <c r="DZ319" s="36"/>
      <c r="EA319" s="36"/>
      <c r="EB319" s="36"/>
      <c r="EC319" s="36"/>
      <c r="ED319" s="36"/>
      <c r="EE319" s="36"/>
      <c r="EF319" s="36"/>
      <c r="EG319" s="36"/>
      <c r="EH319" s="36"/>
      <c r="EI319" s="36"/>
      <c r="EJ319" s="36"/>
      <c r="EK319" s="36"/>
      <c r="EL319" s="36"/>
      <c r="EM319" s="36"/>
      <c r="EN319" s="36"/>
      <c r="EO319" s="36"/>
      <c r="EP319" s="36"/>
      <c r="EQ319" s="36"/>
      <c r="ER319" s="36"/>
      <c r="ES319" s="36"/>
      <c r="ET319" s="36"/>
      <c r="EU319" s="36"/>
      <c r="EV319" s="36"/>
      <c r="EW319" s="36"/>
      <c r="EX319" s="36"/>
      <c r="EY319" s="36"/>
      <c r="EZ319" s="36"/>
      <c r="FA319" s="36"/>
      <c r="FB319" s="36"/>
      <c r="FC319" s="36"/>
      <c r="FD319" s="36"/>
      <c r="FE319" s="36"/>
      <c r="FF319" s="36"/>
      <c r="FG319" s="36"/>
      <c r="FH319" s="36"/>
      <c r="FI319" s="36"/>
      <c r="FJ319" s="36"/>
      <c r="FK319" s="36"/>
      <c r="FL319" s="36"/>
      <c r="FM319" s="36"/>
      <c r="FN319" s="36"/>
      <c r="FO319" s="36"/>
      <c r="FP319" s="36"/>
      <c r="FQ319" s="36"/>
      <c r="FR319" s="36"/>
      <c r="FS319" s="36"/>
      <c r="FT319" s="36"/>
      <c r="FU319" s="36"/>
      <c r="FV319" s="36"/>
      <c r="FW319" s="36"/>
      <c r="FX319" s="36"/>
      <c r="FY319" s="36"/>
      <c r="FZ319" s="36"/>
      <c r="GA319" s="36"/>
      <c r="GB319" s="36"/>
      <c r="GC319" s="36"/>
      <c r="GD319" s="36"/>
      <c r="GE319" s="36"/>
      <c r="GF319" s="36"/>
      <c r="GG319" s="36"/>
      <c r="GH319" s="36"/>
      <c r="GI319" s="36"/>
      <c r="GJ319" s="36"/>
      <c r="GK319" s="36"/>
      <c r="GL319" s="36"/>
      <c r="GM319" s="36"/>
      <c r="GN319" s="36"/>
      <c r="GO319" s="36"/>
      <c r="GP319" s="36"/>
      <c r="GQ319" s="36"/>
      <c r="GR319" s="36"/>
      <c r="GS319" s="36"/>
      <c r="GT319" s="36"/>
      <c r="GU319" s="36"/>
      <c r="GV319" s="36"/>
      <c r="GW319" s="36"/>
      <c r="GX319" s="36"/>
      <c r="GY319" s="36"/>
    </row>
    <row r="320" spans="1:207" ht="25.5" customHeight="1" x14ac:dyDescent="0.2">
      <c r="A320" s="28">
        <v>609300</v>
      </c>
      <c r="B320" s="131" t="s">
        <v>397</v>
      </c>
      <c r="C320" s="33">
        <v>0.12</v>
      </c>
      <c r="D320" s="33">
        <v>0</v>
      </c>
      <c r="E320" s="33">
        <v>9</v>
      </c>
      <c r="F320" s="79" t="s">
        <v>416</v>
      </c>
      <c r="G320" s="33" t="s">
        <v>27</v>
      </c>
      <c r="H320" s="43">
        <v>40946</v>
      </c>
      <c r="I320" s="34" t="s">
        <v>28</v>
      </c>
      <c r="J320" s="33" t="s">
        <v>398</v>
      </c>
      <c r="K320" s="33">
        <v>9</v>
      </c>
      <c r="L320" s="69">
        <v>75</v>
      </c>
      <c r="M320" s="33" t="s">
        <v>13</v>
      </c>
      <c r="N320" s="35" t="s">
        <v>37</v>
      </c>
      <c r="O320" s="33" t="s">
        <v>38</v>
      </c>
    </row>
    <row r="321" spans="1:207" ht="25.5" customHeight="1" x14ac:dyDescent="0.2">
      <c r="A321" s="28">
        <v>611900</v>
      </c>
      <c r="B321" s="131" t="s">
        <v>387</v>
      </c>
      <c r="C321" s="33">
        <v>7.0000000000000007E-2</v>
      </c>
      <c r="D321" s="33">
        <v>0</v>
      </c>
      <c r="E321" s="33">
        <v>1</v>
      </c>
      <c r="F321" s="45" t="s">
        <v>435</v>
      </c>
      <c r="G321" s="33" t="s">
        <v>27</v>
      </c>
      <c r="H321" s="46">
        <v>41072</v>
      </c>
      <c r="I321" s="34" t="s">
        <v>28</v>
      </c>
      <c r="J321" s="38" t="s">
        <v>76</v>
      </c>
      <c r="K321" s="33">
        <v>1</v>
      </c>
      <c r="L321" s="69">
        <v>14.285714285714285</v>
      </c>
      <c r="M321" s="33" t="s">
        <v>13</v>
      </c>
      <c r="N321" s="35" t="s">
        <v>101</v>
      </c>
      <c r="O321" s="33" t="s">
        <v>38</v>
      </c>
    </row>
    <row r="322" spans="1:207" s="36" customFormat="1" ht="25.5" customHeight="1" x14ac:dyDescent="0.2">
      <c r="A322" s="28">
        <v>634100</v>
      </c>
      <c r="B322" s="131" t="s">
        <v>536</v>
      </c>
      <c r="C322" s="29">
        <v>0.01</v>
      </c>
      <c r="D322" s="45">
        <v>0</v>
      </c>
      <c r="E322" s="45">
        <v>2</v>
      </c>
      <c r="F322" s="45" t="s">
        <v>403</v>
      </c>
      <c r="G322" s="45" t="s">
        <v>27</v>
      </c>
      <c r="H322" s="31">
        <v>41676</v>
      </c>
      <c r="I322" s="45" t="s">
        <v>28</v>
      </c>
      <c r="J322" s="45" t="s">
        <v>63</v>
      </c>
      <c r="K322" s="45">
        <v>2</v>
      </c>
      <c r="L322" s="69">
        <v>200</v>
      </c>
      <c r="M322" s="45" t="s">
        <v>13</v>
      </c>
      <c r="N322" s="35" t="s">
        <v>30</v>
      </c>
      <c r="O322" s="125" t="s">
        <v>15</v>
      </c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  <c r="BV322" s="8"/>
      <c r="BW322" s="8"/>
      <c r="BX322" s="8"/>
      <c r="BY322" s="8"/>
      <c r="BZ322" s="8"/>
      <c r="CA322" s="8"/>
      <c r="CB322" s="8"/>
      <c r="CC322" s="8"/>
      <c r="CD322" s="8"/>
      <c r="CE322" s="8"/>
      <c r="CF322" s="8"/>
      <c r="CG322" s="8"/>
      <c r="CH322" s="8"/>
      <c r="CI322" s="8"/>
      <c r="CJ322" s="8"/>
      <c r="CK322" s="8"/>
      <c r="CL322" s="8"/>
      <c r="CM322" s="8"/>
      <c r="CN322" s="8"/>
      <c r="CO322" s="8"/>
      <c r="CP322" s="8"/>
      <c r="CQ322" s="8"/>
      <c r="CR322" s="8"/>
      <c r="CS322" s="8"/>
      <c r="CT322" s="8"/>
      <c r="CU322" s="8"/>
      <c r="CV322" s="8"/>
      <c r="CW322" s="8"/>
      <c r="CX322" s="8"/>
      <c r="CY322" s="8"/>
      <c r="CZ322" s="8"/>
      <c r="DA322" s="8"/>
      <c r="DB322" s="8"/>
      <c r="DC322" s="8"/>
      <c r="DD322" s="8"/>
      <c r="DE322" s="8"/>
      <c r="DF322" s="8"/>
      <c r="DG322" s="8"/>
      <c r="DH322" s="8"/>
      <c r="DI322" s="8"/>
      <c r="DJ322" s="8"/>
      <c r="DK322" s="8"/>
      <c r="DL322" s="8"/>
      <c r="DM322" s="8"/>
      <c r="DN322" s="8"/>
      <c r="DO322" s="8"/>
      <c r="DP322" s="8"/>
      <c r="DQ322" s="8"/>
      <c r="DR322" s="8"/>
      <c r="DS322" s="8"/>
      <c r="DT322" s="8"/>
      <c r="DU322" s="8"/>
      <c r="DV322" s="8"/>
      <c r="DW322" s="8"/>
      <c r="DX322" s="8"/>
      <c r="DY322" s="8"/>
      <c r="DZ322" s="8"/>
      <c r="EA322" s="8"/>
      <c r="EB322" s="8"/>
      <c r="EC322" s="8"/>
      <c r="ED322" s="8"/>
      <c r="EE322" s="8"/>
      <c r="EF322" s="8"/>
      <c r="EG322" s="8"/>
      <c r="EH322" s="8"/>
      <c r="EI322" s="8"/>
      <c r="EJ322" s="8"/>
      <c r="EK322" s="8"/>
      <c r="EL322" s="8"/>
      <c r="EM322" s="8"/>
      <c r="EN322" s="8"/>
      <c r="EO322" s="8"/>
      <c r="EP322" s="8"/>
      <c r="EQ322" s="8"/>
      <c r="ER322" s="8"/>
      <c r="ES322" s="8"/>
      <c r="ET322" s="8"/>
      <c r="EU322" s="8"/>
      <c r="EV322" s="8"/>
      <c r="EW322" s="8"/>
      <c r="EX322" s="8"/>
      <c r="EY322" s="8"/>
      <c r="EZ322" s="8"/>
      <c r="FA322" s="8"/>
      <c r="FB322" s="8"/>
      <c r="FC322" s="8"/>
      <c r="FD322" s="8"/>
      <c r="FE322" s="8"/>
      <c r="FF322" s="8"/>
      <c r="FG322" s="8"/>
      <c r="FH322" s="8"/>
      <c r="FI322" s="8"/>
      <c r="FJ322" s="8"/>
      <c r="FK322" s="8"/>
      <c r="FL322" s="8"/>
      <c r="FM322" s="8"/>
      <c r="FN322" s="8"/>
      <c r="FO322" s="8"/>
      <c r="FP322" s="8"/>
      <c r="FQ322" s="8"/>
      <c r="FR322" s="8"/>
      <c r="FS322" s="8"/>
      <c r="FT322" s="8"/>
      <c r="FU322" s="8"/>
      <c r="FV322" s="8"/>
      <c r="FW322" s="8"/>
      <c r="FX322" s="8"/>
      <c r="FY322" s="8"/>
      <c r="FZ322" s="8"/>
      <c r="GA322" s="8"/>
      <c r="GB322" s="8"/>
      <c r="GC322" s="8"/>
      <c r="GD322" s="8"/>
      <c r="GE322" s="8"/>
      <c r="GF322" s="8"/>
      <c r="GG322" s="8"/>
      <c r="GH322" s="8"/>
      <c r="GI322" s="8"/>
      <c r="GJ322" s="8"/>
      <c r="GK322" s="8"/>
      <c r="GL322" s="8"/>
      <c r="GM322" s="8"/>
      <c r="GN322" s="8"/>
      <c r="GO322" s="8"/>
      <c r="GP322" s="8"/>
      <c r="GQ322" s="8"/>
      <c r="GR322" s="8"/>
      <c r="GS322" s="8"/>
      <c r="GT322" s="8"/>
      <c r="GU322" s="8"/>
      <c r="GV322" s="8"/>
      <c r="GW322" s="8"/>
      <c r="GX322" s="8"/>
      <c r="GY322" s="8"/>
    </row>
    <row r="323" spans="1:207" ht="25.5" customHeight="1" x14ac:dyDescent="0.2">
      <c r="A323" s="63">
        <v>644500</v>
      </c>
      <c r="B323" s="131" t="s">
        <v>537</v>
      </c>
      <c r="C323" s="29">
        <v>0.14000000000000001</v>
      </c>
      <c r="D323" s="45">
        <v>0</v>
      </c>
      <c r="E323" s="45">
        <v>3</v>
      </c>
      <c r="F323" s="45" t="s">
        <v>400</v>
      </c>
      <c r="G323" s="45" t="s">
        <v>27</v>
      </c>
      <c r="H323" s="32">
        <v>42055</v>
      </c>
      <c r="I323" s="45" t="s">
        <v>28</v>
      </c>
      <c r="J323" s="45" t="s">
        <v>57</v>
      </c>
      <c r="K323" s="45">
        <v>3</v>
      </c>
      <c r="L323" s="69">
        <v>21.428571428571427</v>
      </c>
      <c r="M323" s="45" t="s">
        <v>13</v>
      </c>
      <c r="N323" s="35" t="s">
        <v>19</v>
      </c>
      <c r="O323" s="125" t="s">
        <v>20</v>
      </c>
    </row>
    <row r="324" spans="1:207" ht="25.5" customHeight="1" x14ac:dyDescent="0.2">
      <c r="A324" s="28">
        <v>631500</v>
      </c>
      <c r="B324" s="131" t="s">
        <v>507</v>
      </c>
      <c r="C324" s="29">
        <v>0.03</v>
      </c>
      <c r="D324" s="45">
        <v>0</v>
      </c>
      <c r="E324" s="45">
        <v>1</v>
      </c>
      <c r="F324" s="45" t="s">
        <v>393</v>
      </c>
      <c r="G324" s="45" t="s">
        <v>27</v>
      </c>
      <c r="H324" s="31">
        <v>41563</v>
      </c>
      <c r="I324" s="45" t="s">
        <v>28</v>
      </c>
      <c r="J324" s="45" t="s">
        <v>96</v>
      </c>
      <c r="K324" s="45">
        <v>1</v>
      </c>
      <c r="L324" s="69">
        <v>33.333333333333336</v>
      </c>
      <c r="M324" s="45" t="s">
        <v>13</v>
      </c>
      <c r="N324" s="35" t="s">
        <v>52</v>
      </c>
      <c r="O324" s="125" t="s">
        <v>58</v>
      </c>
    </row>
    <row r="325" spans="1:207" ht="25.5" customHeight="1" x14ac:dyDescent="0.2">
      <c r="A325" s="28">
        <v>629600</v>
      </c>
      <c r="B325" s="131" t="s">
        <v>506</v>
      </c>
      <c r="C325" s="29">
        <v>0.05</v>
      </c>
      <c r="D325" s="45">
        <v>0</v>
      </c>
      <c r="E325" s="45">
        <v>2</v>
      </c>
      <c r="F325" s="118" t="s">
        <v>392</v>
      </c>
      <c r="G325" s="45" t="s">
        <v>27</v>
      </c>
      <c r="H325" s="31">
        <v>41528</v>
      </c>
      <c r="I325" s="34" t="s">
        <v>28</v>
      </c>
      <c r="J325" s="45" t="s">
        <v>67</v>
      </c>
      <c r="K325" s="45">
        <v>2</v>
      </c>
      <c r="L325" s="69">
        <v>40</v>
      </c>
      <c r="M325" s="45" t="s">
        <v>13</v>
      </c>
      <c r="N325" s="35" t="s">
        <v>218</v>
      </c>
      <c r="O325" s="125" t="s">
        <v>61</v>
      </c>
    </row>
    <row r="326" spans="1:207" ht="25.5" customHeight="1" x14ac:dyDescent="0.2">
      <c r="A326" s="28">
        <v>617300</v>
      </c>
      <c r="B326" s="131" t="s">
        <v>555</v>
      </c>
      <c r="C326" s="29">
        <v>0.08</v>
      </c>
      <c r="D326" s="45">
        <v>0</v>
      </c>
      <c r="E326" s="45">
        <v>2</v>
      </c>
      <c r="F326" s="45" t="s">
        <v>386</v>
      </c>
      <c r="G326" s="45" t="s">
        <v>27</v>
      </c>
      <c r="H326" s="31">
        <v>41719</v>
      </c>
      <c r="I326" s="45" t="s">
        <v>28</v>
      </c>
      <c r="J326" s="45" t="s">
        <v>96</v>
      </c>
      <c r="K326" s="45">
        <v>2</v>
      </c>
      <c r="L326" s="69">
        <v>25</v>
      </c>
      <c r="M326" s="45" t="s">
        <v>13</v>
      </c>
      <c r="N326" s="35" t="s">
        <v>23</v>
      </c>
      <c r="O326" s="125" t="s">
        <v>24</v>
      </c>
    </row>
    <row r="327" spans="1:207" ht="25.5" customHeight="1" x14ac:dyDescent="0.2">
      <c r="A327" s="28">
        <v>621000</v>
      </c>
      <c r="B327" s="131" t="s">
        <v>390</v>
      </c>
      <c r="C327" s="33">
        <v>7.0000000000000007E-2</v>
      </c>
      <c r="D327" s="33">
        <v>0</v>
      </c>
      <c r="E327" s="33">
        <v>1</v>
      </c>
      <c r="F327" s="45" t="s">
        <v>418</v>
      </c>
      <c r="G327" s="33" t="s">
        <v>27</v>
      </c>
      <c r="H327" s="46">
        <v>41297</v>
      </c>
      <c r="I327" s="33" t="s">
        <v>28</v>
      </c>
      <c r="J327" s="38" t="s">
        <v>76</v>
      </c>
      <c r="K327" s="33">
        <v>1</v>
      </c>
      <c r="L327" s="69">
        <v>14.285714285714285</v>
      </c>
      <c r="M327" s="33" t="s">
        <v>13</v>
      </c>
      <c r="N327" s="35" t="s">
        <v>148</v>
      </c>
      <c r="O327" s="33" t="s">
        <v>15</v>
      </c>
    </row>
    <row r="328" spans="1:207" s="67" customFormat="1" ht="25.5" customHeight="1" x14ac:dyDescent="0.2">
      <c r="A328" s="28">
        <v>623900</v>
      </c>
      <c r="B328" s="131" t="s">
        <v>391</v>
      </c>
      <c r="C328" s="29">
        <v>0.01</v>
      </c>
      <c r="D328" s="45">
        <v>0</v>
      </c>
      <c r="E328" s="45">
        <v>2</v>
      </c>
      <c r="F328" s="45" t="s">
        <v>417</v>
      </c>
      <c r="G328" s="45" t="s">
        <v>27</v>
      </c>
      <c r="H328" s="46">
        <v>41327</v>
      </c>
      <c r="I328" s="45" t="s">
        <v>28</v>
      </c>
      <c r="J328" s="45" t="s">
        <v>96</v>
      </c>
      <c r="K328" s="45">
        <v>2</v>
      </c>
      <c r="L328" s="69">
        <v>200</v>
      </c>
      <c r="M328" s="45" t="s">
        <v>13</v>
      </c>
      <c r="N328" s="35" t="s">
        <v>34</v>
      </c>
      <c r="O328" s="33" t="s">
        <v>15</v>
      </c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  <c r="AS328" s="36"/>
      <c r="AT328" s="36"/>
      <c r="AU328" s="36"/>
      <c r="AV328" s="36"/>
      <c r="AW328" s="36"/>
      <c r="AX328" s="36"/>
      <c r="AY328" s="36"/>
      <c r="AZ328" s="36"/>
      <c r="BA328" s="36"/>
      <c r="BB328" s="36"/>
      <c r="BC328" s="36"/>
      <c r="BD328" s="36"/>
      <c r="BE328" s="36"/>
      <c r="BF328" s="36"/>
      <c r="BG328" s="36"/>
      <c r="BH328" s="36"/>
      <c r="BI328" s="36"/>
      <c r="BJ328" s="36"/>
      <c r="BK328" s="36"/>
      <c r="BL328" s="36"/>
      <c r="BM328" s="36"/>
      <c r="BN328" s="36"/>
      <c r="BO328" s="36"/>
      <c r="BP328" s="36"/>
      <c r="BQ328" s="36"/>
      <c r="BR328" s="36"/>
      <c r="BS328" s="36"/>
      <c r="BT328" s="36"/>
      <c r="BU328" s="36"/>
      <c r="BV328" s="36"/>
      <c r="BW328" s="36"/>
      <c r="BX328" s="36"/>
      <c r="BY328" s="36"/>
      <c r="BZ328" s="36"/>
      <c r="CA328" s="36"/>
      <c r="CB328" s="36"/>
      <c r="CC328" s="36"/>
      <c r="CD328" s="36"/>
      <c r="CE328" s="36"/>
      <c r="CF328" s="36"/>
      <c r="CG328" s="36"/>
      <c r="CH328" s="36"/>
      <c r="CI328" s="36"/>
      <c r="CJ328" s="36"/>
      <c r="CK328" s="36"/>
      <c r="CL328" s="36"/>
      <c r="CM328" s="36"/>
      <c r="CN328" s="36"/>
      <c r="CO328" s="36"/>
      <c r="CP328" s="36"/>
      <c r="CQ328" s="36"/>
      <c r="CR328" s="36"/>
      <c r="CS328" s="36"/>
      <c r="CT328" s="36"/>
      <c r="CU328" s="36"/>
      <c r="CV328" s="36"/>
      <c r="CW328" s="36"/>
      <c r="CX328" s="36"/>
      <c r="CY328" s="36"/>
      <c r="CZ328" s="36"/>
      <c r="DA328" s="36"/>
      <c r="DB328" s="36"/>
      <c r="DC328" s="36"/>
      <c r="DD328" s="36"/>
      <c r="DE328" s="36"/>
      <c r="DF328" s="36"/>
      <c r="DG328" s="36"/>
      <c r="DH328" s="36"/>
      <c r="DI328" s="36"/>
      <c r="DJ328" s="36"/>
      <c r="DK328" s="36"/>
      <c r="DL328" s="36"/>
      <c r="DM328" s="36"/>
      <c r="DN328" s="36"/>
      <c r="DO328" s="36"/>
      <c r="DP328" s="36"/>
      <c r="DQ328" s="36"/>
      <c r="DR328" s="36"/>
      <c r="DS328" s="36"/>
      <c r="DT328" s="36"/>
      <c r="DU328" s="36"/>
      <c r="DV328" s="36"/>
      <c r="DW328" s="36"/>
      <c r="DX328" s="36"/>
      <c r="DY328" s="36"/>
      <c r="DZ328" s="36"/>
      <c r="EA328" s="36"/>
      <c r="EB328" s="36"/>
      <c r="EC328" s="36"/>
      <c r="ED328" s="36"/>
      <c r="EE328" s="36"/>
      <c r="EF328" s="36"/>
      <c r="EG328" s="36"/>
      <c r="EH328" s="36"/>
      <c r="EI328" s="36"/>
      <c r="EJ328" s="36"/>
      <c r="EK328" s="36"/>
      <c r="EL328" s="36"/>
      <c r="EM328" s="36"/>
      <c r="EN328" s="36"/>
      <c r="EO328" s="36"/>
      <c r="EP328" s="36"/>
      <c r="EQ328" s="36"/>
      <c r="ER328" s="36"/>
      <c r="ES328" s="36"/>
      <c r="ET328" s="36"/>
      <c r="EU328" s="36"/>
      <c r="EV328" s="36"/>
      <c r="EW328" s="36"/>
      <c r="EX328" s="36"/>
      <c r="EY328" s="36"/>
      <c r="EZ328" s="36"/>
      <c r="FA328" s="36"/>
      <c r="FB328" s="36"/>
      <c r="FC328" s="36"/>
      <c r="FD328" s="36"/>
      <c r="FE328" s="36"/>
      <c r="FF328" s="36"/>
      <c r="FG328" s="36"/>
      <c r="FH328" s="36"/>
      <c r="FI328" s="36"/>
      <c r="FJ328" s="36"/>
      <c r="FK328" s="36"/>
      <c r="FL328" s="36"/>
      <c r="FM328" s="36"/>
      <c r="FN328" s="36"/>
      <c r="FO328" s="36"/>
      <c r="FP328" s="36"/>
      <c r="FQ328" s="36"/>
      <c r="FR328" s="36"/>
      <c r="FS328" s="36"/>
      <c r="FT328" s="36"/>
      <c r="FU328" s="36"/>
      <c r="FV328" s="36"/>
      <c r="FW328" s="36"/>
      <c r="FX328" s="36"/>
      <c r="FY328" s="36"/>
      <c r="FZ328" s="36"/>
      <c r="GA328" s="36"/>
      <c r="GB328" s="36"/>
      <c r="GC328" s="36"/>
      <c r="GD328" s="36"/>
      <c r="GE328" s="36"/>
      <c r="GF328" s="36"/>
      <c r="GG328" s="36"/>
      <c r="GH328" s="36"/>
      <c r="GI328" s="36"/>
      <c r="GJ328" s="36"/>
      <c r="GK328" s="36"/>
      <c r="GL328" s="36"/>
      <c r="GM328" s="36"/>
      <c r="GN328" s="36"/>
      <c r="GO328" s="36"/>
      <c r="GP328" s="36"/>
      <c r="GQ328" s="36"/>
      <c r="GR328" s="36"/>
      <c r="GS328" s="36"/>
      <c r="GT328" s="36"/>
      <c r="GU328" s="36"/>
      <c r="GV328" s="36"/>
      <c r="GW328" s="36"/>
      <c r="GX328" s="36"/>
      <c r="GY328" s="36"/>
    </row>
    <row r="329" spans="1:207" ht="25.5" customHeight="1" x14ac:dyDescent="0.2">
      <c r="A329" s="28">
        <v>640500</v>
      </c>
      <c r="B329" s="131" t="s">
        <v>535</v>
      </c>
      <c r="C329" s="29">
        <v>0.01</v>
      </c>
      <c r="D329" s="45">
        <v>0</v>
      </c>
      <c r="E329" s="45">
        <v>2</v>
      </c>
      <c r="F329" s="120" t="s">
        <v>404</v>
      </c>
      <c r="G329" s="45" t="s">
        <v>27</v>
      </c>
      <c r="H329" s="31">
        <v>41919</v>
      </c>
      <c r="I329" s="45" t="s">
        <v>28</v>
      </c>
      <c r="J329" s="45" t="s">
        <v>96</v>
      </c>
      <c r="K329" s="45">
        <v>2</v>
      </c>
      <c r="L329" s="69">
        <v>200</v>
      </c>
      <c r="M329" s="45" t="s">
        <v>13</v>
      </c>
      <c r="N329" s="35" t="s">
        <v>110</v>
      </c>
      <c r="O329" s="125" t="s">
        <v>24</v>
      </c>
    </row>
    <row r="330" spans="1:207" ht="25.5" customHeight="1" x14ac:dyDescent="0.2">
      <c r="A330" s="28">
        <v>613000</v>
      </c>
      <c r="B330" s="131" t="s">
        <v>389</v>
      </c>
      <c r="C330" s="33">
        <v>0.13</v>
      </c>
      <c r="D330" s="33">
        <v>0</v>
      </c>
      <c r="E330" s="33">
        <v>1</v>
      </c>
      <c r="F330" s="45" t="s">
        <v>433</v>
      </c>
      <c r="G330" s="33" t="s">
        <v>27</v>
      </c>
      <c r="H330" s="46">
        <v>41123</v>
      </c>
      <c r="I330" s="34" t="s">
        <v>28</v>
      </c>
      <c r="J330" s="38" t="s">
        <v>103</v>
      </c>
      <c r="K330" s="33">
        <v>1</v>
      </c>
      <c r="L330" s="69">
        <v>7.6923076923076916</v>
      </c>
      <c r="M330" s="33" t="s">
        <v>13</v>
      </c>
      <c r="N330" s="35" t="s">
        <v>42</v>
      </c>
      <c r="O330" s="33" t="s">
        <v>20</v>
      </c>
    </row>
    <row r="331" spans="1:207" ht="25.5" customHeight="1" x14ac:dyDescent="0.2">
      <c r="A331" s="28">
        <v>563600</v>
      </c>
      <c r="B331" s="131" t="s">
        <v>538</v>
      </c>
      <c r="C331" s="29">
        <v>0.27</v>
      </c>
      <c r="D331" s="45">
        <v>0</v>
      </c>
      <c r="E331" s="45">
        <v>1</v>
      </c>
      <c r="F331" s="120" t="s">
        <v>399</v>
      </c>
      <c r="G331" s="45" t="s">
        <v>27</v>
      </c>
      <c r="H331" s="31">
        <v>41801</v>
      </c>
      <c r="I331" s="34" t="s">
        <v>28</v>
      </c>
      <c r="J331" s="45" t="s">
        <v>76</v>
      </c>
      <c r="K331" s="45">
        <v>1</v>
      </c>
      <c r="L331" s="69">
        <v>3.7037037037037033</v>
      </c>
      <c r="M331" s="45" t="s">
        <v>13</v>
      </c>
      <c r="N331" s="35" t="s">
        <v>42</v>
      </c>
      <c r="O331" s="125" t="s">
        <v>43</v>
      </c>
    </row>
    <row r="332" spans="1:207" s="36" customFormat="1" ht="12.75" x14ac:dyDescent="0.2">
      <c r="A332" s="39"/>
      <c r="B332" s="40"/>
      <c r="C332" s="47"/>
      <c r="D332" s="24">
        <f>SUM(D315:D331)</f>
        <v>0</v>
      </c>
      <c r="E332" s="24">
        <f>SUM(E315:E331)</f>
        <v>42</v>
      </c>
      <c r="F332" s="79"/>
      <c r="G332" s="41"/>
      <c r="H332" s="43"/>
      <c r="I332" s="43"/>
      <c r="J332" s="41"/>
      <c r="K332" s="41"/>
      <c r="L332" s="78"/>
      <c r="M332" s="41"/>
      <c r="N332" s="42"/>
      <c r="O332" s="41"/>
    </row>
    <row r="333" spans="1:207" s="36" customFormat="1" ht="12.75" x14ac:dyDescent="0.2">
      <c r="A333" s="39"/>
      <c r="B333" s="40"/>
      <c r="C333" s="47"/>
      <c r="D333" s="130"/>
      <c r="E333" s="130"/>
      <c r="F333" s="79"/>
      <c r="G333" s="41"/>
      <c r="H333" s="43"/>
      <c r="I333" s="43"/>
      <c r="J333" s="41"/>
      <c r="K333" s="41"/>
      <c r="L333" s="78"/>
      <c r="M333" s="41"/>
      <c r="N333" s="42"/>
      <c r="O333" s="41"/>
    </row>
    <row r="334" spans="1:207" s="36" customFormat="1" ht="12.75" x14ac:dyDescent="0.2">
      <c r="A334" s="39"/>
      <c r="B334" s="40"/>
      <c r="C334" s="47"/>
      <c r="D334" s="113"/>
      <c r="E334" s="113"/>
      <c r="F334" s="79"/>
      <c r="G334" s="41"/>
      <c r="H334" s="43"/>
      <c r="I334" s="43"/>
      <c r="J334" s="41"/>
      <c r="K334" s="41"/>
      <c r="L334" s="78"/>
      <c r="M334" s="41"/>
      <c r="N334" s="42"/>
      <c r="O334" s="41"/>
    </row>
    <row r="335" spans="1:207" ht="26.25" x14ac:dyDescent="0.25">
      <c r="B335" s="2" t="s">
        <v>405</v>
      </c>
      <c r="C335" s="148" t="s">
        <v>300</v>
      </c>
      <c r="D335" s="148"/>
      <c r="E335" s="148"/>
      <c r="F335" s="148"/>
      <c r="G335" s="148"/>
      <c r="H335" s="148"/>
      <c r="I335" s="149"/>
      <c r="J335" s="149"/>
    </row>
    <row r="336" spans="1:207" x14ac:dyDescent="0.25">
      <c r="B336" s="2"/>
      <c r="F336" s="11"/>
    </row>
    <row r="337" spans="1:16" s="4" customFormat="1" ht="12.75" x14ac:dyDescent="0.2">
      <c r="A337" s="19"/>
      <c r="B337" s="20"/>
      <c r="C337" s="21"/>
      <c r="D337" s="24" t="s">
        <v>3</v>
      </c>
      <c r="E337" s="24"/>
      <c r="F337" s="24"/>
      <c r="G337" s="24"/>
      <c r="H337" s="23"/>
      <c r="I337" s="24"/>
      <c r="J337" s="24"/>
      <c r="K337" s="24"/>
      <c r="L337" s="73"/>
      <c r="M337" s="24"/>
      <c r="N337" s="22"/>
      <c r="O337" s="24"/>
    </row>
    <row r="338" spans="1:16" ht="25.5" customHeight="1" x14ac:dyDescent="0.2">
      <c r="A338" s="22" t="s">
        <v>406</v>
      </c>
      <c r="B338" s="20" t="s">
        <v>4</v>
      </c>
      <c r="C338" s="25" t="s">
        <v>407</v>
      </c>
      <c r="D338" s="27" t="s">
        <v>5</v>
      </c>
      <c r="E338" s="27" t="s">
        <v>6</v>
      </c>
      <c r="F338" s="27" t="s">
        <v>686</v>
      </c>
      <c r="G338" s="27" t="s">
        <v>7</v>
      </c>
      <c r="H338" s="26" t="s">
        <v>8</v>
      </c>
      <c r="I338" s="27" t="s">
        <v>408</v>
      </c>
      <c r="J338" s="27" t="s">
        <v>687</v>
      </c>
      <c r="K338" s="27" t="s">
        <v>688</v>
      </c>
      <c r="L338" s="27" t="s">
        <v>409</v>
      </c>
      <c r="M338" s="27" t="s">
        <v>410</v>
      </c>
      <c r="N338" s="22" t="s">
        <v>411</v>
      </c>
      <c r="O338" s="134" t="s">
        <v>9</v>
      </c>
    </row>
    <row r="339" spans="1:16" ht="25.5" customHeight="1" x14ac:dyDescent="0.2">
      <c r="A339" s="68">
        <v>624300</v>
      </c>
      <c r="B339" s="30" t="s">
        <v>412</v>
      </c>
      <c r="C339" s="38">
        <v>54.56</v>
      </c>
      <c r="D339" s="69">
        <v>0</v>
      </c>
      <c r="E339" s="70">
        <v>13521</v>
      </c>
      <c r="F339" s="128" t="s">
        <v>430</v>
      </c>
      <c r="G339" s="71" t="s">
        <v>27</v>
      </c>
      <c r="H339" s="46">
        <v>41060</v>
      </c>
      <c r="I339" s="34" t="s">
        <v>28</v>
      </c>
      <c r="J339" s="38" t="s">
        <v>689</v>
      </c>
      <c r="K339" s="69">
        <f>E339</f>
        <v>13521</v>
      </c>
      <c r="L339" s="69">
        <f>E339/C339</f>
        <v>247.81891495601172</v>
      </c>
      <c r="M339" s="72" t="s">
        <v>13</v>
      </c>
      <c r="N339" s="35" t="s">
        <v>14</v>
      </c>
      <c r="O339" s="33" t="s">
        <v>303</v>
      </c>
    </row>
    <row r="340" spans="1:16" x14ac:dyDescent="0.25">
      <c r="A340" s="39"/>
      <c r="B340" s="40"/>
      <c r="C340" s="47"/>
      <c r="D340" s="73">
        <f>SUM(D339)</f>
        <v>0</v>
      </c>
      <c r="E340" s="74">
        <f>SUM(E339)</f>
        <v>13521</v>
      </c>
      <c r="F340" s="41"/>
      <c r="G340" s="41"/>
      <c r="H340" s="41"/>
      <c r="I340" s="75"/>
      <c r="K340" s="41"/>
      <c r="L340" s="78"/>
      <c r="M340" s="41"/>
      <c r="O340" s="41"/>
      <c r="P340" s="76"/>
    </row>
    <row r="341" spans="1:16" x14ac:dyDescent="0.25">
      <c r="A341" s="39"/>
      <c r="B341" s="40"/>
      <c r="C341" s="47"/>
      <c r="D341" s="41"/>
      <c r="E341" s="41"/>
      <c r="F341" s="41"/>
      <c r="G341" s="41"/>
      <c r="H341" s="41"/>
      <c r="I341" s="75"/>
      <c r="J341" s="41"/>
      <c r="K341" s="41"/>
      <c r="L341" s="78"/>
      <c r="M341" s="41"/>
      <c r="O341" s="41"/>
      <c r="P341" s="76"/>
    </row>
    <row r="342" spans="1:16" x14ac:dyDescent="0.25">
      <c r="A342" s="39"/>
      <c r="B342" s="40"/>
      <c r="C342" s="47"/>
      <c r="D342" s="41"/>
      <c r="E342" s="41"/>
      <c r="F342" s="41"/>
      <c r="G342" s="41"/>
      <c r="H342" s="41"/>
      <c r="I342" s="75"/>
      <c r="J342" s="41"/>
      <c r="K342" s="41"/>
      <c r="L342" s="78"/>
      <c r="M342" s="41"/>
      <c r="O342" s="41"/>
      <c r="P342" s="76"/>
    </row>
    <row r="343" spans="1:16" ht="26.25" x14ac:dyDescent="0.25">
      <c r="A343" s="77"/>
      <c r="B343" s="2" t="s">
        <v>413</v>
      </c>
      <c r="C343" s="148" t="s">
        <v>300</v>
      </c>
      <c r="D343" s="148"/>
      <c r="E343" s="148"/>
      <c r="F343" s="148"/>
      <c r="G343" s="148"/>
      <c r="H343" s="148"/>
      <c r="I343" s="149"/>
      <c r="J343" s="149"/>
      <c r="K343" s="47"/>
      <c r="L343" s="78"/>
      <c r="M343" s="80"/>
      <c r="O343" s="79"/>
    </row>
    <row r="344" spans="1:16" x14ac:dyDescent="0.25">
      <c r="F344" s="11"/>
    </row>
    <row r="345" spans="1:16" s="4" customFormat="1" ht="12.75" x14ac:dyDescent="0.2">
      <c r="A345" s="19"/>
      <c r="B345" s="20"/>
      <c r="C345" s="21"/>
      <c r="D345" s="24" t="s">
        <v>3</v>
      </c>
      <c r="E345" s="24"/>
      <c r="F345" s="24"/>
      <c r="G345" s="24"/>
      <c r="H345" s="23"/>
      <c r="I345" s="24"/>
      <c r="J345" s="24"/>
      <c r="K345" s="24"/>
      <c r="L345" s="73"/>
      <c r="M345" s="24"/>
      <c r="N345" s="22"/>
      <c r="O345" s="24"/>
    </row>
    <row r="346" spans="1:16" ht="25.5" customHeight="1" x14ac:dyDescent="0.2">
      <c r="A346" s="22" t="s">
        <v>406</v>
      </c>
      <c r="B346" s="20" t="s">
        <v>4</v>
      </c>
      <c r="C346" s="25" t="s">
        <v>407</v>
      </c>
      <c r="D346" s="27" t="s">
        <v>5</v>
      </c>
      <c r="E346" s="27" t="s">
        <v>6</v>
      </c>
      <c r="F346" s="27" t="s">
        <v>686</v>
      </c>
      <c r="G346" s="27" t="s">
        <v>7</v>
      </c>
      <c r="H346" s="26" t="s">
        <v>8</v>
      </c>
      <c r="I346" s="27" t="s">
        <v>408</v>
      </c>
      <c r="J346" s="27" t="s">
        <v>687</v>
      </c>
      <c r="K346" s="27" t="s">
        <v>688</v>
      </c>
      <c r="L346" s="27" t="s">
        <v>409</v>
      </c>
      <c r="M346" s="27" t="s">
        <v>410</v>
      </c>
      <c r="N346" s="22" t="s">
        <v>411</v>
      </c>
      <c r="O346" s="134" t="s">
        <v>9</v>
      </c>
    </row>
    <row r="347" spans="1:16" ht="25.5" customHeight="1" x14ac:dyDescent="0.2">
      <c r="A347" s="28" t="s">
        <v>414</v>
      </c>
      <c r="B347" s="30" t="s">
        <v>534</v>
      </c>
      <c r="C347" s="81">
        <v>1.98</v>
      </c>
      <c r="D347" s="69">
        <v>0</v>
      </c>
      <c r="E347" s="33">
        <v>1531</v>
      </c>
      <c r="F347" s="129" t="s">
        <v>429</v>
      </c>
      <c r="G347" s="71" t="s">
        <v>27</v>
      </c>
      <c r="H347" s="34" t="s">
        <v>28</v>
      </c>
      <c r="I347" s="34" t="s">
        <v>28</v>
      </c>
      <c r="J347" s="38" t="s">
        <v>689</v>
      </c>
      <c r="K347" s="69">
        <f>E347</f>
        <v>1531</v>
      </c>
      <c r="L347" s="69">
        <f>E347/C347</f>
        <v>773.23232323232321</v>
      </c>
      <c r="M347" s="72" t="s">
        <v>13</v>
      </c>
      <c r="N347" s="35" t="s">
        <v>110</v>
      </c>
      <c r="O347" s="33" t="s">
        <v>303</v>
      </c>
    </row>
    <row r="348" spans="1:16" ht="25.5" customHeight="1" x14ac:dyDescent="0.2">
      <c r="A348" s="28" t="s">
        <v>415</v>
      </c>
      <c r="B348" s="30" t="s">
        <v>534</v>
      </c>
      <c r="C348" s="81">
        <v>0.6</v>
      </c>
      <c r="D348" s="69">
        <v>0</v>
      </c>
      <c r="E348" s="33">
        <v>141</v>
      </c>
      <c r="F348" s="129" t="s">
        <v>428</v>
      </c>
      <c r="G348" s="71" t="s">
        <v>27</v>
      </c>
      <c r="H348" s="34" t="s">
        <v>28</v>
      </c>
      <c r="I348" s="34" t="s">
        <v>28</v>
      </c>
      <c r="J348" s="38" t="s">
        <v>689</v>
      </c>
      <c r="K348" s="69">
        <f>E348</f>
        <v>141</v>
      </c>
      <c r="L348" s="69">
        <f>E348/C348</f>
        <v>235</v>
      </c>
      <c r="M348" s="72" t="s">
        <v>13</v>
      </c>
      <c r="N348" s="35" t="s">
        <v>110</v>
      </c>
      <c r="O348" s="33" t="s">
        <v>303</v>
      </c>
    </row>
    <row r="349" spans="1:16" x14ac:dyDescent="0.25">
      <c r="A349" s="39"/>
      <c r="B349" s="40"/>
      <c r="C349" s="47"/>
      <c r="D349" s="73">
        <f>SUM(D347:D348)</f>
        <v>0</v>
      </c>
      <c r="E349" s="24">
        <f>SUM(E347:E348)</f>
        <v>1672</v>
      </c>
      <c r="F349" s="41"/>
      <c r="G349" s="75"/>
      <c r="H349" s="43"/>
      <c r="I349" s="43"/>
      <c r="J349" s="79"/>
      <c r="K349" s="47"/>
      <c r="L349" s="78"/>
      <c r="M349" s="80"/>
      <c r="O349" s="79"/>
    </row>
    <row r="350" spans="1:16" x14ac:dyDescent="0.25">
      <c r="B350" s="133"/>
    </row>
  </sheetData>
  <sortState ref="A7:O9">
    <sortCondition ref="N7:N9"/>
  </sortState>
  <mergeCells count="10">
    <mergeCell ref="C30:I30"/>
    <mergeCell ref="C3:I3"/>
    <mergeCell ref="C13:I13"/>
    <mergeCell ref="C63:I63"/>
    <mergeCell ref="C223:I223"/>
    <mergeCell ref="C335:J335"/>
    <mergeCell ref="C343:J343"/>
    <mergeCell ref="C233:I233"/>
    <mergeCell ref="C301:I301"/>
    <mergeCell ref="C311:J311"/>
  </mergeCells>
  <hyperlinks>
    <hyperlink ref="F132" r:id="rId1" display="http://www.wirral.gov.uk/planning/DC/AcolNetCGI.gov?ACTION=UNWRAP&amp;RIPNAME=Root.PgeResultDetail&amp;TheSystemkey=94423"/>
    <hyperlink ref="F108" r:id="rId2" display="http://www.wirral.gov.uk/planning/DC/AcolNetCGI.gov?ACTION=UNWRAP&amp;RIPNAME=Root.PgeResultDetail&amp;TheSystemkey=93868"/>
    <hyperlink ref="F198" r:id="rId3" display="http://www.wirral.gov.uk/planning/DC/AcolNetCGI.gov?ACTION=UNWRAP&amp;RIPNAME=Root.PgeResultDetail&amp;TheSystemkey=93340"/>
    <hyperlink ref="F136" r:id="rId4" display="http://www.wirral.gov.uk/planning/DC/AcolNetCGI.gov?ACTION=UNWRAP&amp;RIPNAME=Root.PgeResultDetail&amp;TheSystemkey=92814"/>
    <hyperlink ref="F173" r:id="rId5" display="http://www.wirral.gov.uk/planning/DC/AcolNetCGI.gov?ACTION=UNWRAP&amp;RIPNAME=Root.PgeResultDetail&amp;TheSystemkey=90359"/>
  </hyperlinks>
  <pageMargins left="0.70866141732283472" right="0.70866141732283472" top="0.74803149606299213" bottom="0.74803149606299213" header="0.31496062992125984" footer="0.31496062992125984"/>
  <pageSetup paperSize="9" scale="63" fitToHeight="0" orientation="landscape" r:id="rId6"/>
  <headerFooter>
    <oddHeader>&amp;CWirral AMR 2015</oddHeader>
    <oddFooter>&amp;CWirral Committed Residential Sites April 2015</oddFooter>
  </headerFooter>
  <rowBreaks count="3" manualBreakCount="3">
    <brk id="62" max="16383" man="1"/>
    <brk id="310" max="14" man="1"/>
    <brk id="342" max="14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Wirral Housing Sites 1415</vt:lpstr>
      <vt:lpstr>'Wirral Housing Sites 1415'!Print_Area</vt:lpstr>
      <vt:lpstr>'Wirral Housing Sites 1415'!Print_Titles</vt:lpstr>
    </vt:vector>
  </TitlesOfParts>
  <Company>Wirral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Austin, Hannah</dc:creator>
  <cp:lastModifiedBy>Fraser, Andrew S.</cp:lastModifiedBy>
  <cp:lastPrinted>2015-11-24T09:59:39Z</cp:lastPrinted>
  <dcterms:created xsi:type="dcterms:W3CDTF">2015-06-22T11:11:26Z</dcterms:created>
  <dcterms:modified xsi:type="dcterms:W3CDTF">2015-11-24T10:00:04Z</dcterms:modified>
</cp:coreProperties>
</file>