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450" windowWidth="15180" windowHeight="4455" activeTab="0"/>
  </bookViews>
  <sheets>
    <sheet name="Wirral Housing Sites 1314" sheetId="1" r:id="rId1"/>
  </sheets>
  <definedNames>
    <definedName name="_xlnm.Print_Area" localSheetId="0">'Wirral Housing Sites 1314'!$A$1:$O$323</definedName>
  </definedNames>
  <calcPr fullCalcOnLoad="1"/>
</workbook>
</file>

<file path=xl/sharedStrings.xml><?xml version="1.0" encoding="utf-8"?>
<sst xmlns="http://schemas.openxmlformats.org/spreadsheetml/2006/main" count="2207" uniqueCount="642">
  <si>
    <t>SCHEDULE OF COMMITTED RESIDENTIAL SITES APRIL 2014</t>
  </si>
  <si>
    <t>NEW BUILD</t>
  </si>
  <si>
    <t>SITES OVER 0.40HA - UNDER CONSTRUCTION</t>
  </si>
  <si>
    <t>Units remaining</t>
  </si>
  <si>
    <t>Address</t>
  </si>
  <si>
    <t>Ucon</t>
  </si>
  <si>
    <t>Nstd</t>
  </si>
  <si>
    <t>Status</t>
  </si>
  <si>
    <t>PP Date</t>
  </si>
  <si>
    <t>Pensall House, Fairview Way, Pensby</t>
  </si>
  <si>
    <t>W/APP/2012/1529</t>
  </si>
  <si>
    <t>UC</t>
  </si>
  <si>
    <t>CM01CK</t>
  </si>
  <si>
    <t>b</t>
  </si>
  <si>
    <t>Pensby and Thingwall</t>
  </si>
  <si>
    <t>Area 7</t>
  </si>
  <si>
    <t>Poulton House Residential Home, Winterhey Avenue, Poulton</t>
  </si>
  <si>
    <t>W/APP/2013/0010</t>
  </si>
  <si>
    <t>Seacombe</t>
  </si>
  <si>
    <t>Area 1</t>
  </si>
  <si>
    <t>Flaybrick Water Works, Boundary Rd, Bidston</t>
  </si>
  <si>
    <t>W/APP/2011/0468</t>
  </si>
  <si>
    <t>UT03AA</t>
  </si>
  <si>
    <t>Claughton</t>
  </si>
  <si>
    <t>Area 3</t>
  </si>
  <si>
    <t>Willow Tree Stavordale Road, Moreton, Wirral</t>
  </si>
  <si>
    <t>W/APP/2012/1530</t>
  </si>
  <si>
    <t>UL02AB</t>
  </si>
  <si>
    <t>Leasowe and Moreton East</t>
  </si>
  <si>
    <t>Area 5</t>
  </si>
  <si>
    <t>Carlett Park, 1061 New Chester Road, Eastham</t>
  </si>
  <si>
    <t>W/DLS/2013/0649</t>
  </si>
  <si>
    <t>ED01FC</t>
  </si>
  <si>
    <t>Eastham</t>
  </si>
  <si>
    <t>Area 8</t>
  </si>
  <si>
    <t xml:space="preserve">Former St Benedicts School New Hey Road Woodchurch </t>
  </si>
  <si>
    <t>W/APP/2012/0289</t>
  </si>
  <si>
    <t>ED01</t>
  </si>
  <si>
    <t>Upton</t>
  </si>
  <si>
    <t>Land Off Laird Street, Birkenhead, Wirral (Phase 2)</t>
  </si>
  <si>
    <t>W/APP/2013/0673</t>
  </si>
  <si>
    <t>RS02</t>
  </si>
  <si>
    <t>Bidston and St James</t>
  </si>
  <si>
    <t>SITES OVER 0.40HA - NOT STARTED</t>
  </si>
  <si>
    <t>The Chase, Noctorum Road, Noctorum</t>
  </si>
  <si>
    <t>W/OUT/2013/0414</t>
  </si>
  <si>
    <t>NS</t>
  </si>
  <si>
    <t>N/A</t>
  </si>
  <si>
    <t>AG06BA</t>
  </si>
  <si>
    <t>g</t>
  </si>
  <si>
    <t>Gayton Stables, Chester Road, Gayton</t>
  </si>
  <si>
    <t>W/APP/2013/1345</t>
  </si>
  <si>
    <t>RS02AB</t>
  </si>
  <si>
    <t>Heswall</t>
  </si>
  <si>
    <t>Marine Promenade, New Brighton</t>
  </si>
  <si>
    <t>W/APP/2011/0025</t>
  </si>
  <si>
    <t>LE01DG</t>
  </si>
  <si>
    <t>New Brighton</t>
  </si>
  <si>
    <t>Church Road, Tranmere</t>
  </si>
  <si>
    <t>W/APP/2011/0038</t>
  </si>
  <si>
    <t>UL01BA</t>
  </si>
  <si>
    <t>Birkenhead and Tranmere</t>
  </si>
  <si>
    <t>44 Well Lane, Gayton</t>
  </si>
  <si>
    <t>W/APP/2011/0131</t>
  </si>
  <si>
    <t>RS02AC</t>
  </si>
  <si>
    <t>Land Off New Chester Road, Bromborough Wirral (Phase A)</t>
  </si>
  <si>
    <t>W/DLS/2012/1315</t>
  </si>
  <si>
    <t>LE03CA</t>
  </si>
  <si>
    <t>Bromborough</t>
  </si>
  <si>
    <t>Area 4</t>
  </si>
  <si>
    <t>Mount Primary School, Hamilton Road, New Brighton</t>
  </si>
  <si>
    <t>W/APP/2013/0061</t>
  </si>
  <si>
    <t>ED01BC</t>
  </si>
  <si>
    <t>Longacre, Cottage Lane, Gayton</t>
  </si>
  <si>
    <t>W/APP/2013/0178</t>
  </si>
  <si>
    <t>Parkfield Farm, Park Lane, Meols</t>
  </si>
  <si>
    <t>WAPP/2013/0235</t>
  </si>
  <si>
    <t>Hoylake and Meols</t>
  </si>
  <si>
    <t>Former Site Of The Dell Primary School, The Dell</t>
  </si>
  <si>
    <t>W/APP/2008/5589</t>
  </si>
  <si>
    <t>Formerly Poulton Primary School, Alderley Road, Poulton</t>
  </si>
  <si>
    <t>W/APP/2013/0599</t>
  </si>
  <si>
    <t>ED01B</t>
  </si>
  <si>
    <t>Bridge Court, Bridge Road, West Kirby</t>
  </si>
  <si>
    <t>W/APP/2013/0844</t>
  </si>
  <si>
    <t>RS01AE</t>
  </si>
  <si>
    <t>West Kirby and Thurstaston</t>
  </si>
  <si>
    <t>Area 6</t>
  </si>
  <si>
    <t>Cedar Cottage, 10 Croft Drive West, Caldy</t>
  </si>
  <si>
    <t>W/APP/2013/0963</t>
  </si>
  <si>
    <t>Mapleholme, 101 Beckwith Street, Birkenhead</t>
  </si>
  <si>
    <t>W/APP/2013/0827</t>
  </si>
  <si>
    <t>Land On South Side Of Wharf Street, Port Sunlight</t>
  </si>
  <si>
    <t>W/APP/2013/1061</t>
  </si>
  <si>
    <t>TR02AF</t>
  </si>
  <si>
    <t>Willow Cottage, Banks Road, Heswall</t>
  </si>
  <si>
    <t>W/APP/2013/1357</t>
  </si>
  <si>
    <t>23-31 Vyner Rd South, Bidston</t>
  </si>
  <si>
    <t>W/APP/2013/1380</t>
  </si>
  <si>
    <t>Unichema Chemicals, Pool Lane, Bromborough</t>
  </si>
  <si>
    <t>W/OUT/2012/0177</t>
  </si>
  <si>
    <t>MA03AD</t>
  </si>
  <si>
    <t>SITES UNDER OR EQUAL TO 0.40HA - UNDER CONSTRUCTION</t>
  </si>
  <si>
    <t>70 Birkenhead Road, Meols</t>
  </si>
  <si>
    <t>W/APP/2013/0973</t>
  </si>
  <si>
    <t>W Redcliffe, 34 Wellington Rd, New Brighton</t>
  </si>
  <si>
    <t>W/APP/2004/6400</t>
  </si>
  <si>
    <t>100/6/2005</t>
  </si>
  <si>
    <t>RS02A</t>
  </si>
  <si>
    <t>Meadowside, 30 Mount Road, Upton</t>
  </si>
  <si>
    <t>W/APP/2012/1480</t>
  </si>
  <si>
    <t>Land Adjacent To 23 Lyndhurst Road, Irby</t>
  </si>
  <si>
    <t>W/APP/2013/0583</t>
  </si>
  <si>
    <t>Greasby, Frankby and Irby</t>
  </si>
  <si>
    <t>Land Adjacent 20 Howbeck Road, Oxton</t>
  </si>
  <si>
    <t>W/APP/2014/0003</t>
  </si>
  <si>
    <t>RS02AG</t>
  </si>
  <si>
    <t>Hilstone Grange, 17 Stanley Road, Hoylake</t>
  </si>
  <si>
    <t>W/APP/2013/0805</t>
  </si>
  <si>
    <t>E Chelwood, Pine Walks, Prenton</t>
  </si>
  <si>
    <t xml:space="preserve">W/DLS/2007/6369 </t>
  </si>
  <si>
    <t>Prenton</t>
  </si>
  <si>
    <t>77-79 Thingwall Road, Irby</t>
  </si>
  <si>
    <t>W/APP/2008/6046</t>
  </si>
  <si>
    <t>Greasby Frankby and Irby</t>
  </si>
  <si>
    <t>Adj 2 Belmont, Birkenhead</t>
  </si>
  <si>
    <t>W/APP/2006/6727</t>
  </si>
  <si>
    <t>RS02AH</t>
  </si>
  <si>
    <t>8 Russell Road, Wallasey Village</t>
  </si>
  <si>
    <t>W/APP/2013/0427</t>
  </si>
  <si>
    <t>TR02CC</t>
  </si>
  <si>
    <t>Wallasey</t>
  </si>
  <si>
    <t>Land To The Rear Of 56 King Street</t>
  </si>
  <si>
    <t>W/APP/2009/5214</t>
  </si>
  <si>
    <t>RT01CD</t>
  </si>
  <si>
    <t>Liscard</t>
  </si>
  <si>
    <t>14A Rock Lane West, Rock Ferry</t>
  </si>
  <si>
    <t xml:space="preserve">W/APP/2006/6009 </t>
  </si>
  <si>
    <t>Rock Ferry</t>
  </si>
  <si>
    <t>Hardmans Conservatories Ltd, 149 Wallasey Village</t>
  </si>
  <si>
    <t>W/APP/2012/1102</t>
  </si>
  <si>
    <t>RT01BY</t>
  </si>
  <si>
    <t>292 Laird Street, Birkenhead (Part Of Site)</t>
  </si>
  <si>
    <t>W/APP/2011/0478</t>
  </si>
  <si>
    <t>292 Laird Street, Birkenhead</t>
  </si>
  <si>
    <t>W/APP/2013/0999</t>
  </si>
  <si>
    <t>RS02AE</t>
  </si>
  <si>
    <t>Sw 2 Sherlock Lane, Poulton</t>
  </si>
  <si>
    <t>W/APP/1990/7529</t>
  </si>
  <si>
    <t>21 The Rake, Bromborough, Wirral</t>
  </si>
  <si>
    <t>W/APP/2013/1096</t>
  </si>
  <si>
    <t>21 Laburnum Grove, Irby</t>
  </si>
  <si>
    <t>W/APP/2012/0922</t>
  </si>
  <si>
    <t>55 Rock Lane West, Rock Ferry</t>
  </si>
  <si>
    <t>W/APP/2004/7923</t>
  </si>
  <si>
    <t>Ne Veldun, Old Mill Cl, Gayton</t>
  </si>
  <si>
    <t>W/APP/23021S</t>
  </si>
  <si>
    <t>Cleared Site, Orrets Meadow Road, Woodchurch</t>
  </si>
  <si>
    <t>W/APP/2013/0373</t>
  </si>
  <si>
    <t>Hotel Victoria, Albion St, New Brighton</t>
  </si>
  <si>
    <t>W/APP/2005/7397</t>
  </si>
  <si>
    <t>RT03AA</t>
  </si>
  <si>
    <t>SITES UNDER OR EQUAL TO 0.40HA - NOT STARTED</t>
  </si>
  <si>
    <t xml:space="preserve">5 Birch Close, Oxton, Wirral </t>
  </si>
  <si>
    <t>W/APP/2011/01437</t>
  </si>
  <si>
    <t>Oxton</t>
  </si>
  <si>
    <t>Land Adjacent To 332 Frankby Road, Greasby</t>
  </si>
  <si>
    <t>W/APP/2012/0871</t>
  </si>
  <si>
    <t>Land Adjacent 1 The Nook, Birkenhead</t>
  </si>
  <si>
    <t>W/APP/2012/0925</t>
  </si>
  <si>
    <t>Honister, Raby Drive, Raby Mere</t>
  </si>
  <si>
    <t>W/OUT/2012/1244</t>
  </si>
  <si>
    <t>UL01AH</t>
  </si>
  <si>
    <t>Clatterbridge</t>
  </si>
  <si>
    <t>Waneney, 11 Barnston Road, Barnston</t>
  </si>
  <si>
    <t>W/OUT/2012/1359</t>
  </si>
  <si>
    <t>Land Adjacent To 3 Bertram Close, Meols, Wirral</t>
  </si>
  <si>
    <t>W/APP/2012/1365</t>
  </si>
  <si>
    <t xml:space="preserve">Land North Of 151 Grove Road, Wallasey, Wirral </t>
  </si>
  <si>
    <t>W/OUT/2012/1508</t>
  </si>
  <si>
    <t>UL01A</t>
  </si>
  <si>
    <t>10 The Ridge, Heswall</t>
  </si>
  <si>
    <t>W/APP/2012/0978</t>
  </si>
  <si>
    <t>Highbury, 12 Woodlands Drive, Barnston</t>
  </si>
  <si>
    <t>W/APP/2013/0240</t>
  </si>
  <si>
    <t>28 Bridgenorth Road, Pensby</t>
  </si>
  <si>
    <t>W/APP/2013/0121</t>
  </si>
  <si>
    <t>St Paul, 7 Napps Way, Heswall</t>
  </si>
  <si>
    <t>W/APP/2013/0172</t>
  </si>
  <si>
    <t>Land Adjacent To 96 Statham Road, Bidston</t>
  </si>
  <si>
    <t>W/APP/2013/0329</t>
  </si>
  <si>
    <t>2 Coronation Drive, Bromborough</t>
  </si>
  <si>
    <t>W/APP/2013/0603</t>
  </si>
  <si>
    <t>Riva Cottage, 328 Telegraph Road, Heswall</t>
  </si>
  <si>
    <t>W/OUT/2013/0473</t>
  </si>
  <si>
    <t>20 Grosvenor Road, New Brighton</t>
  </si>
  <si>
    <t>W/OUT/2013/0742</t>
  </si>
  <si>
    <t>11 Moss Grove, Prenton</t>
  </si>
  <si>
    <t>W/APP/2013/0832</t>
  </si>
  <si>
    <t>38A Ford Road, Upton</t>
  </si>
  <si>
    <t>W/APP/2013/0846</t>
  </si>
  <si>
    <t>Five Oaks, 22 Mount Road, Upton</t>
  </si>
  <si>
    <t>W/OUT/2013/0863</t>
  </si>
  <si>
    <t>White Gates, 12 Carr Lane, Moreton</t>
  </si>
  <si>
    <t>W/OUT/2012/0583</t>
  </si>
  <si>
    <t>Moreton West and Saughall Massie</t>
  </si>
  <si>
    <t>17 Dee Park Road, Gayton</t>
  </si>
  <si>
    <t>W/APP/2013/1056</t>
  </si>
  <si>
    <t>High Hedges, 18 Seven Acres Lane, Thingwall</t>
  </si>
  <si>
    <t>W/OUT/2013/1006</t>
  </si>
  <si>
    <t>Land At Kingsley Close Pensby Wirral</t>
  </si>
  <si>
    <t>W/OUT/2013/1013</t>
  </si>
  <si>
    <t>290900</t>
  </si>
  <si>
    <t>Stranraer, 22 Prenton Lane, Prenton</t>
  </si>
  <si>
    <t>W/OUT/2013/1083</t>
  </si>
  <si>
    <t>Land Adjacent To 13 Hall Drive, Greasby</t>
  </si>
  <si>
    <t>W/APP/2013/0966</t>
  </si>
  <si>
    <t>Land At 37 Oldfield Drive, Heswall</t>
  </si>
  <si>
    <t>W/APP/2013/0811</t>
  </si>
  <si>
    <t>Paddock, Kinloss Road, Greasby</t>
  </si>
  <si>
    <t>W/OUT/2013/0826</t>
  </si>
  <si>
    <t>AG02BC</t>
  </si>
  <si>
    <t>Land Adj 32 Buffs Lane, Barnston</t>
  </si>
  <si>
    <t>W/OUT/2013/1106</t>
  </si>
  <si>
    <t>Unused Land, Seven Acres Lane, Thingwall</t>
  </si>
  <si>
    <t>W/OUT/2013/0289</t>
  </si>
  <si>
    <t xml:space="preserve">Land Adjacent To 16, Ludlow Grove, Bromborough, Wirral </t>
  </si>
  <si>
    <t>W/DLS/2013/1182</t>
  </si>
  <si>
    <t>Land North East Of Primrose Cottage, Dee View Road, Heswall</t>
  </si>
  <si>
    <t>W/APP/2013/1233</t>
  </si>
  <si>
    <t>The Shieling, 60 Pipers Lane, Heswall</t>
  </si>
  <si>
    <t>W/APP/2013/0980</t>
  </si>
  <si>
    <t>Land To The Rear Of 3 Devonshire Road, Oxton</t>
  </si>
  <si>
    <t>W/APP/2013/1080</t>
  </si>
  <si>
    <t>Amenity Open Space, Tollemache Road, Birkenhead</t>
  </si>
  <si>
    <t>W/APP/2013/0748</t>
  </si>
  <si>
    <t>LE01AF</t>
  </si>
  <si>
    <t>Land To The Rear Of 21 Gayton Parkway, Gayton</t>
  </si>
  <si>
    <t>W/APP/2013/0735</t>
  </si>
  <si>
    <t>Land To The Rear Of 79 Eleanor Road, Bidston, Wirral</t>
  </si>
  <si>
    <t>W/APP/2013/0965</t>
  </si>
  <si>
    <t>Rr 63 Victoria Road, Tranmere</t>
  </si>
  <si>
    <t>W/APP/2013/1443</t>
  </si>
  <si>
    <t>1 Poplar Grove, Tranmere</t>
  </si>
  <si>
    <t>W/APP/2013/1434</t>
  </si>
  <si>
    <t>42 Morland Avenue, Bromborough</t>
  </si>
  <si>
    <t>W/APP/2013/1569</t>
  </si>
  <si>
    <t>22 Lorne Road, Oxton</t>
  </si>
  <si>
    <t>W/APP/2013/1505</t>
  </si>
  <si>
    <t>Teviot Bank, 6 Cottage Lane, Gayton</t>
  </si>
  <si>
    <t>W/APP/2013/1258</t>
  </si>
  <si>
    <t>48 Dovepoint Road, Meols</t>
  </si>
  <si>
    <t>W/DLS/2014/0075</t>
  </si>
  <si>
    <t>560 New Chester Road, Rock Ferry, Birkenhead, Wirral</t>
  </si>
  <si>
    <t>W/APP/2013/0522</t>
  </si>
  <si>
    <t>17-27 Whitfield St, Tranmere</t>
  </si>
  <si>
    <t>W/APP/2010/1239</t>
  </si>
  <si>
    <t>W 33A Chesnut Gr, Tranmere</t>
  </si>
  <si>
    <t>W/APP/2011/0200</t>
  </si>
  <si>
    <t>99C New Chester Road, New Ferry</t>
  </si>
  <si>
    <t>W/APP/2011/0218</t>
  </si>
  <si>
    <t>RT02AA</t>
  </si>
  <si>
    <t>Greenbank, 1A Rowson Street, New Brighton</t>
  </si>
  <si>
    <t>W/APP/2011/0050</t>
  </si>
  <si>
    <t>101 New Chester Road, New Ferry</t>
  </si>
  <si>
    <t>W/APP/2011/0591</t>
  </si>
  <si>
    <t>MA04AK</t>
  </si>
  <si>
    <t>Walkers Carpets, 65/67 Woodchurch Road, Oxton</t>
  </si>
  <si>
    <t>W/APP/2011/0972</t>
  </si>
  <si>
    <t>RT01CE</t>
  </si>
  <si>
    <t>Rowarden, 3 Croft Drive East, Caldy</t>
  </si>
  <si>
    <t>W/APP/2011/0982</t>
  </si>
  <si>
    <t>Lookers Car Dealers, Urmson Road, Liscard</t>
  </si>
  <si>
    <t>W/OUT/2011/0929</t>
  </si>
  <si>
    <t>RT01DD</t>
  </si>
  <si>
    <t>Land Adjacent To 47 Wright Street, Egremont</t>
  </si>
  <si>
    <t>W/APP/2011/0834</t>
  </si>
  <si>
    <t>UL02BA</t>
  </si>
  <si>
    <t>1A Clwyd Street, New Brighton</t>
  </si>
  <si>
    <t>W/APP/2011/1038</t>
  </si>
  <si>
    <t>MA07AE</t>
  </si>
  <si>
    <t>E Gibson House, Seabank Rd, Egremont</t>
  </si>
  <si>
    <t>W/OUT/2011/0017</t>
  </si>
  <si>
    <t>Continental Landscapes, Wharf Street, Port Sunlight</t>
  </si>
  <si>
    <t>W/APP/2010/1105</t>
  </si>
  <si>
    <t>RS</t>
  </si>
  <si>
    <t>Bayview Nursing Home, 69 Albion Street, New Brighton</t>
  </si>
  <si>
    <t>W/APP/2011/0044</t>
  </si>
  <si>
    <t>8 Holt Rd, Tranmere</t>
  </si>
  <si>
    <t>W/APP/2011/0592</t>
  </si>
  <si>
    <t>Vacant Shop, 582 Old Chester Road, Rock Ferry</t>
  </si>
  <si>
    <t>W/APP/2011/1412</t>
  </si>
  <si>
    <t>RS02AA</t>
  </si>
  <si>
    <t>Melrose, 90 Oldfield Road, Heswall</t>
  </si>
  <si>
    <t>W/APP/2012/0012</t>
  </si>
  <si>
    <t>Unused Land, Ferny Brow Road, Woodchurch</t>
  </si>
  <si>
    <t>W/APP/2011/1514</t>
  </si>
  <si>
    <t>UL01B</t>
  </si>
  <si>
    <t>W/APP/2011/1497</t>
  </si>
  <si>
    <t>Redwood, 18 Farr Hall Drive, Heswall</t>
  </si>
  <si>
    <t>W/APP/2011/1520</t>
  </si>
  <si>
    <t xml:space="preserve">Gorsehill, 11 Dawstone Road, Gayton, Wirral
</t>
  </si>
  <si>
    <t>W/APP/2012/0091</t>
  </si>
  <si>
    <t>463 Telegraph Road, Caldy</t>
  </si>
  <si>
    <t>W/APP/2011/1471</t>
  </si>
  <si>
    <t>Rose Cottage, 59 Thurstaston Road, Irby</t>
  </si>
  <si>
    <t>W/APP/2011/0578</t>
  </si>
  <si>
    <t>ST01AA</t>
  </si>
  <si>
    <t>Former Barleyfield House, Barleyfield, Pensby</t>
  </si>
  <si>
    <t>W/APP/2011/1512</t>
  </si>
  <si>
    <t>RS02AK</t>
  </si>
  <si>
    <t>Bp Garage, Bromborough Rd, Bebington</t>
  </si>
  <si>
    <t>W/APP/2012/0153</t>
  </si>
  <si>
    <t>NA</t>
  </si>
  <si>
    <t>RT01DE</t>
  </si>
  <si>
    <t>Land Situated Between Water Street &amp; Darlington Street, Church Street, Wallasey</t>
  </si>
  <si>
    <t>W/APP/2012/0158</t>
  </si>
  <si>
    <t>Whitfield Court, Whitfield Street, Tranmere</t>
  </si>
  <si>
    <t>W/APP/2012/0174</t>
  </si>
  <si>
    <t>Land To The Rear Of 2-16, St Georges Avenue, Tranmere</t>
  </si>
  <si>
    <t>W/APP/2012/0149</t>
  </si>
  <si>
    <t xml:space="preserve">Crooked Billet (Public House) 89-91 Old Chester Road Tranmere </t>
  </si>
  <si>
    <t>W/APP/2012/0117</t>
  </si>
  <si>
    <t>Seacombe Ferry Hotel, Victoria Place, Seacombe</t>
  </si>
  <si>
    <t>W/APP/2011/1528</t>
  </si>
  <si>
    <t>9 Well Lane, Rock Ferry</t>
  </si>
  <si>
    <t>W/APP/2012/0326</t>
  </si>
  <si>
    <t>Croft End, 13 Thorncroft Drive, Barnston</t>
  </si>
  <si>
    <t>W/APP/2012/0608</t>
  </si>
  <si>
    <t>AG01BA</t>
  </si>
  <si>
    <t>East Farm Bungalow, 171 Caldy Road, Caldy</t>
  </si>
  <si>
    <t>W/APP/2012/0659</t>
  </si>
  <si>
    <t>165/167 Bedford Road, Rock Ferry, Wirral</t>
  </si>
  <si>
    <t>W/OUT/2012/0580</t>
  </si>
  <si>
    <t>241 New Chester Road, New Ferry</t>
  </si>
  <si>
    <t xml:space="preserve">W/APP/2012/0923 </t>
  </si>
  <si>
    <t>RT01</t>
  </si>
  <si>
    <t>2 Oaklea Road, Irby</t>
  </si>
  <si>
    <t>W/APP/2013/1053</t>
  </si>
  <si>
    <t>Pine Lodge, Station Road, Heswall</t>
  </si>
  <si>
    <t>W/APP/2012/1340</t>
  </si>
  <si>
    <t>Land Adjacent To 2 Mockbeggar Wharf, Wallasey Village</t>
  </si>
  <si>
    <t>W/APP/2012/1281</t>
  </si>
  <si>
    <t>2 Claughton Green, Oxton</t>
  </si>
  <si>
    <t>W/APP/2012/1454</t>
  </si>
  <si>
    <t>Sawrey Knotts, 18 Croft Drive, Caldy</t>
  </si>
  <si>
    <t>W/APP/2012/1074</t>
  </si>
  <si>
    <t>Heathers, 14 Gayton Road, Gayton</t>
  </si>
  <si>
    <t>W/APP/2013/0045</t>
  </si>
  <si>
    <t>Y M C A, Manor Road, Liscard</t>
  </si>
  <si>
    <t>W/APP/2012/1501</t>
  </si>
  <si>
    <t>RS01AC</t>
  </si>
  <si>
    <t>88 Oldfield Drive, Heswall</t>
  </si>
  <si>
    <t>W/APP/2013/0323</t>
  </si>
  <si>
    <t>Land Opposite 29 Devonshire Road, West Kirby</t>
  </si>
  <si>
    <t>W/OUT/2013/0021</t>
  </si>
  <si>
    <t>Land West Of 196 Saughall Massie Road, Upton</t>
  </si>
  <si>
    <t>W/APP/2013/0367</t>
  </si>
  <si>
    <t>94A Irby Road, Heswall</t>
  </si>
  <si>
    <t>W/APP/2013/0322</t>
  </si>
  <si>
    <t>Belvidere, 2 Sandfield Park, Heswall</t>
  </si>
  <si>
    <t>W/OUT/2013/0171</t>
  </si>
  <si>
    <t>1B, C D &amp; E Arrowe Park Road Upton Wirral</t>
  </si>
  <si>
    <t>W/APP/2013/0338</t>
  </si>
  <si>
    <t>9 St Kildas Road, Moreton</t>
  </si>
  <si>
    <t>W/APP/2013/0445</t>
  </si>
  <si>
    <t>William And Benjamin, 235 Telegraph Road, Heswall</t>
  </si>
  <si>
    <t>W/OUT/2013/0371</t>
  </si>
  <si>
    <t>4A The Village, Bebington</t>
  </si>
  <si>
    <t>W/APP/2013/0606</t>
  </si>
  <si>
    <t>Bebington</t>
  </si>
  <si>
    <t>Land Adjacent To 16-20 Grange Road, Heswall</t>
  </si>
  <si>
    <t>W/APP/2013/0790</t>
  </si>
  <si>
    <t>Unused Land, Village Road, Oxton</t>
  </si>
  <si>
    <t>W/APP/2013/0755</t>
  </si>
  <si>
    <t>Orchard Cottage, Station Road, Thurstaston</t>
  </si>
  <si>
    <t>W/APP/2013/0824</t>
  </si>
  <si>
    <t>90 Sidney Terrace, Tranmere</t>
  </si>
  <si>
    <t>W/APP/2013/0989</t>
  </si>
  <si>
    <t>403000</t>
  </si>
  <si>
    <t>Woodland, Seven Acres Lane, Thingwall</t>
  </si>
  <si>
    <t>W/OUT/2013/0262</t>
  </si>
  <si>
    <t>W 2 Mill Road, Bromborough</t>
  </si>
  <si>
    <t>W/APP/2013/1097</t>
  </si>
  <si>
    <t>1 Rocky Lane, Heswall</t>
  </si>
  <si>
    <t>W/OUT/2013/1111</t>
  </si>
  <si>
    <t>OF01AF</t>
  </si>
  <si>
    <t>3 Bradman Road, Moreton</t>
  </si>
  <si>
    <t>W/APP/2013/1253</t>
  </si>
  <si>
    <t>19 Barnston Lane, Moreton</t>
  </si>
  <si>
    <t>W/OUT/2013/0955</t>
  </si>
  <si>
    <t>Land To The Rear Of 149 Wallasey Village (Part Of Application)</t>
  </si>
  <si>
    <t>W/APP/2013/0783</t>
  </si>
  <si>
    <t>ST01</t>
  </si>
  <si>
    <t>Unused Land, Borough Road, Seacombe</t>
  </si>
  <si>
    <t>W/OUT/2013/1140</t>
  </si>
  <si>
    <t>Land To The Rear Of New Birkenhead Community Fire Station, Exmouth Street, Birkenhead</t>
  </si>
  <si>
    <t>W/OUT/2013/1316</t>
  </si>
  <si>
    <t>16 Greenfields Crescent, Bromborough</t>
  </si>
  <si>
    <t>W/APP/2013/1503</t>
  </si>
  <si>
    <t>40 Caldy Road, West Kirby</t>
  </si>
  <si>
    <t>W/APP/2013/1203</t>
  </si>
  <si>
    <t>11 Birch Avenue Upton</t>
  </si>
  <si>
    <t>W/APP/2013/1324</t>
  </si>
  <si>
    <t>48 Moreton Road, Upton</t>
  </si>
  <si>
    <t>W/APP/2013/1000</t>
  </si>
  <si>
    <t>Wade Cottage, 10 Farr Hall Drive</t>
  </si>
  <si>
    <t>W/APP/2013/1575</t>
  </si>
  <si>
    <t>Anchor Cottage, Wallasey Village</t>
  </si>
  <si>
    <t>W/OUT/2013/1403</t>
  </si>
  <si>
    <t>155 Mount Road, New Brighton</t>
  </si>
  <si>
    <t>W/APP/2013/1534</t>
  </si>
  <si>
    <t>108-108A King Street, Egremont</t>
  </si>
  <si>
    <t>W/OUT/2013/1541</t>
  </si>
  <si>
    <t>Boat Storage Yard, Back Sea View, Hoylake</t>
  </si>
  <si>
    <t>W/APP/2013/1494</t>
  </si>
  <si>
    <t>64 Big Meadow Road, Woodchurch</t>
  </si>
  <si>
    <t>W/APP/2013/1565</t>
  </si>
  <si>
    <t>16 Gayton Parkway, Gayton</t>
  </si>
  <si>
    <t>W/APP/2014/0063</t>
  </si>
  <si>
    <t>CHANGES OF USE</t>
  </si>
  <si>
    <t>UNDER CONSTRUCTION</t>
  </si>
  <si>
    <t>73 King Street, Egremont (1)</t>
  </si>
  <si>
    <t xml:space="preserve">W/APP/2013/1384 </t>
  </si>
  <si>
    <t>73 King Street, Egremont (2)</t>
  </si>
  <si>
    <t>W/APP/2014/0015</t>
  </si>
  <si>
    <t>St Margarets Convent, Mersey Lane South, Rock Ferry</t>
  </si>
  <si>
    <t xml:space="preserve">W/APP/2011/1093 </t>
  </si>
  <si>
    <t>RS01BE</t>
  </si>
  <si>
    <t>West Kirby Unitarian Church And Sunday School, Brookfield Gardens, West Kirby</t>
  </si>
  <si>
    <t>W/APP/2011/0839</t>
  </si>
  <si>
    <t>NOT STARTED</t>
  </si>
  <si>
    <t xml:space="preserve">Four Foxes, Park Road Meols Wirral </t>
  </si>
  <si>
    <t>W/APP/2013/1392</t>
  </si>
  <si>
    <t>Woodend Cottage, Marsh Lane, Higher Bebington</t>
  </si>
  <si>
    <t>W/APP/2013/0393</t>
  </si>
  <si>
    <t>Kershaw And Neil Doctors Surgery, 100 Kings Lane, Higher Bebington</t>
  </si>
  <si>
    <t>W/APP/2012/1171</t>
  </si>
  <si>
    <t>CM01AD</t>
  </si>
  <si>
    <t>19 Heath Road, Bebington</t>
  </si>
  <si>
    <t>W/APP/2012/1443</t>
  </si>
  <si>
    <t>RS02AL</t>
  </si>
  <si>
    <t>The Pacific, 476 Price Street, Birkenhead</t>
  </si>
  <si>
    <t>W/APP/2013/0471</t>
  </si>
  <si>
    <t>Area 2</t>
  </si>
  <si>
    <t>Rosemead Residential Home, 49-51 School Lane, Bidston</t>
  </si>
  <si>
    <t>W/APP/2013/0772</t>
  </si>
  <si>
    <t>Unused Land, St Anne'S Place, Birkenhead</t>
  </si>
  <si>
    <t>W/APP/2011/0674</t>
  </si>
  <si>
    <t>OF01A</t>
  </si>
  <si>
    <t>Bidston Observatory, Boundary Road, Bidston</t>
  </si>
  <si>
    <t>W/APP/2012/0536</t>
  </si>
  <si>
    <t>81 Duke Street, Birkenhead</t>
  </si>
  <si>
    <t>W/APP/2012/0658</t>
  </si>
  <si>
    <t>RT01BA</t>
  </si>
  <si>
    <t>The Salon, 239-241 Grange Road, Birkenhead</t>
  </si>
  <si>
    <t>W/APP/2013/0672</t>
  </si>
  <si>
    <t>OF01</t>
  </si>
  <si>
    <t>27/27A Woodchurch Road, Oxton</t>
  </si>
  <si>
    <t>W/APP/2013/0637</t>
  </si>
  <si>
    <t>St Winifreds Church C Of E, Westbourne Road, Birkenhead</t>
  </si>
  <si>
    <t>W/APP/2012/1314</t>
  </si>
  <si>
    <t>62 Hamilton Square, Birkenhead</t>
  </si>
  <si>
    <t>W/APP/2012/1479</t>
  </si>
  <si>
    <t>Hamiltons, 257 Grange Road, Birkenhead</t>
  </si>
  <si>
    <t>W/APP/2011/0182</t>
  </si>
  <si>
    <t>Wren Building Contractor, 29 Woodchurch Road, Oxton</t>
  </si>
  <si>
    <t>W/APP/2011/0812</t>
  </si>
  <si>
    <t>1B Willmer Road, Tranmere</t>
  </si>
  <si>
    <t>W/APP/2012/1196</t>
  </si>
  <si>
    <t>Hesketh Hall, Boundary Road, Port Sunlight</t>
  </si>
  <si>
    <t>W/APP/2011/0582</t>
  </si>
  <si>
    <t>CM06BD</t>
  </si>
  <si>
    <t>38 Bebington Road, New Ferry</t>
  </si>
  <si>
    <t>W/APP/2012/0988</t>
  </si>
  <si>
    <t>OF02A</t>
  </si>
  <si>
    <t>Church Road Medical Centre, 64 Church Road, Bebington</t>
  </si>
  <si>
    <t>W/APP/2012/1321</t>
  </si>
  <si>
    <t>Tesco Express, 9-15 Upton Road, Claughton</t>
  </si>
  <si>
    <t>W/APP/2012/01180</t>
  </si>
  <si>
    <t>70 Park Road South, Birkenhead</t>
  </si>
  <si>
    <t>W/APP/2013/01131</t>
  </si>
  <si>
    <t>5 Cole Street, Birkenhead, Wirral</t>
  </si>
  <si>
    <t>W/APP/2012/0760</t>
  </si>
  <si>
    <t>RT01BT</t>
  </si>
  <si>
    <t>98 Bidston Road, Oxton</t>
  </si>
  <si>
    <t>W/APP/2011/0561</t>
  </si>
  <si>
    <t>Heather Hey, 8 Oldfield Road, Heswall</t>
  </si>
  <si>
    <t>W/APP/2013/1136</t>
  </si>
  <si>
    <t>Brookfield Family Resource Centre, Birkenhead Road, Meols</t>
  </si>
  <si>
    <t>W/DPP3/2013/1030</t>
  </si>
  <si>
    <t>RS01A</t>
  </si>
  <si>
    <t>27 Banks Road, West Kirby</t>
  </si>
  <si>
    <t>W/APP/2013/0058</t>
  </si>
  <si>
    <t xml:space="preserve">North West House, Grange Road, West Kirby, Wirral </t>
  </si>
  <si>
    <t>W/APP/2013/0124</t>
  </si>
  <si>
    <t>Bertram House, 3 Bertram Drive, Meols</t>
  </si>
  <si>
    <t>W/APP/2012/1254</t>
  </si>
  <si>
    <t>RS01BC</t>
  </si>
  <si>
    <t>42 Trafalgar Road, Egremont</t>
  </si>
  <si>
    <t>W/APP/13/0837</t>
  </si>
  <si>
    <t>Vacant Shop, 169 Wallasey Road, Liscard</t>
  </si>
  <si>
    <t>W/APP/13/0392</t>
  </si>
  <si>
    <t>Seashells Day Nursery, 125-127 King Street, Egremont</t>
  </si>
  <si>
    <t>W/APP/2013/0091</t>
  </si>
  <si>
    <t>ED01AB</t>
  </si>
  <si>
    <t>Petrom Engineering, 92B King Street, Egremont</t>
  </si>
  <si>
    <t>W/APP/13/0525</t>
  </si>
  <si>
    <t>Gibson House, Egremont</t>
  </si>
  <si>
    <t>W/APP/2011/0018</t>
  </si>
  <si>
    <t>The Mill, 125 Wallasey Road, Liscard</t>
  </si>
  <si>
    <t>W/APP/2011/1238</t>
  </si>
  <si>
    <t>33 Urmson Road, Liscard</t>
  </si>
  <si>
    <t>W/APP/2012/0013</t>
  </si>
  <si>
    <t>Work Shop To The Rear Of 33 Urmson Road, Liscard</t>
  </si>
  <si>
    <t>W/APP/2012/0017</t>
  </si>
  <si>
    <t>Vacant Shop, 167 Wallasey Road, Liscard</t>
  </si>
  <si>
    <t>W/APP/2012/0456</t>
  </si>
  <si>
    <t>17 Briscoe Drive, Moreton</t>
  </si>
  <si>
    <t>W/APP/2011/0633</t>
  </si>
  <si>
    <t>Redcaps, 72-74 Victoria Parade, New Brighton</t>
  </si>
  <si>
    <t>W/APP/13/0821</t>
  </si>
  <si>
    <t>53-57 Mount Pleasant Road, New Brighton</t>
  </si>
  <si>
    <t>W/APP/2011/1125</t>
  </si>
  <si>
    <t>183 - 185 Seabank Road, New Brighton</t>
  </si>
  <si>
    <t>W/APP/2012/1063</t>
  </si>
  <si>
    <t>120 Victoria Road, New Brighton</t>
  </si>
  <si>
    <t>W/APP/2012/1400</t>
  </si>
  <si>
    <t>12-14 Holmlands Drive, Oxton</t>
  </si>
  <si>
    <t>W/APP/2013/0361</t>
  </si>
  <si>
    <t>ST</t>
  </si>
  <si>
    <t>128 Irby Road, Pensby</t>
  </si>
  <si>
    <t>W/APP/2013/1515</t>
  </si>
  <si>
    <t>RS02AI</t>
  </si>
  <si>
    <t>Vacant Office, 206 Pensby Road, Heswall</t>
  </si>
  <si>
    <t>W/APP/2013/0504</t>
  </si>
  <si>
    <t>84 Woodchurch Lane, Prenton</t>
  </si>
  <si>
    <t>W/APP/2013/1409</t>
  </si>
  <si>
    <t>Rainbow House Day Nursery, 21-23 Rockybank Road, Tranmere</t>
  </si>
  <si>
    <t>W/APP/2012/1316</t>
  </si>
  <si>
    <t>Sjb Properties, 71 Woodchurch Lane, Prenton, Ch42 9Pl</t>
  </si>
  <si>
    <t>W/APP/2013/0875</t>
  </si>
  <si>
    <t>OF01AD</t>
  </si>
  <si>
    <t>Englewood Nursing Home, 42-44 Egerton Park, Rock Ferry</t>
  </si>
  <si>
    <t>W/APP/2012/1118</t>
  </si>
  <si>
    <t>507 Old Chester Road, Rock Ferry</t>
  </si>
  <si>
    <t>W/APP/2011/0763</t>
  </si>
  <si>
    <t>Silverdale Residential Home, 49-51 Egerton Park, Rock Ferry</t>
  </si>
  <si>
    <t>W/APP/2011/0430</t>
  </si>
  <si>
    <t>CM04AC</t>
  </si>
  <si>
    <t>Village House, 124 Ford Road, Upton</t>
  </si>
  <si>
    <t>W/APP/2012/0646</t>
  </si>
  <si>
    <t>The Local, 209 Seaview Road, Liscard</t>
  </si>
  <si>
    <t>W/APP/2013/0022</t>
  </si>
  <si>
    <t>The Hydro, 192 Banks Road, West Kirby, Wirral</t>
  </si>
  <si>
    <t>W/APP/2012/1486</t>
  </si>
  <si>
    <t>CONVERSIONS</t>
  </si>
  <si>
    <t>4 Mill Hill Road, Irby</t>
  </si>
  <si>
    <t>W/APP/2012/1245</t>
  </si>
  <si>
    <t>18 Rock Park, Rock Ferry</t>
  </si>
  <si>
    <t>W/APP/2011/0101</t>
  </si>
  <si>
    <t>W/APP/2011/1093 and W/APP/2013/0035</t>
  </si>
  <si>
    <t xml:space="preserve">212 Seabank Road </t>
  </si>
  <si>
    <t>W/APP/2005/6938</t>
  </si>
  <si>
    <t>Greencroft, 46 Mill Lane, Greasby</t>
  </si>
  <si>
    <t>W/APP/2012/0875</t>
  </si>
  <si>
    <t>25 Kingsland Road, Oxton</t>
  </si>
  <si>
    <t>W/APP/2013/1254</t>
  </si>
  <si>
    <t>Observatory Hotel, 65-67 Oxton Road, Birkenhead</t>
  </si>
  <si>
    <t>W/APP/2013/0319</t>
  </si>
  <si>
    <t>371-375 Borough Road, Birkenhead</t>
  </si>
  <si>
    <t>W/APP/2012/1526</t>
  </si>
  <si>
    <t>RS01AD</t>
  </si>
  <si>
    <t>455 Borough Road, Oxton</t>
  </si>
  <si>
    <t>W/APP/2011/1282</t>
  </si>
  <si>
    <t>36 Carlton Road, Oxton</t>
  </si>
  <si>
    <t>W/APP/2011/1447</t>
  </si>
  <si>
    <t>33 Clifton Road, Tranmere</t>
  </si>
  <si>
    <t>W/APP/2012/0200</t>
  </si>
  <si>
    <t>704-708 New Chester Road, Bromborough</t>
  </si>
  <si>
    <t>W/APP/2011/1460</t>
  </si>
  <si>
    <t>25 Brimstage Road, Bebington</t>
  </si>
  <si>
    <t>W/APP/2012/0488</t>
  </si>
  <si>
    <t>87 Park Road East, Birkenhead</t>
  </si>
  <si>
    <t>W/APP/2013/1433</t>
  </si>
  <si>
    <t>63 Acre Lane, Bromborough</t>
  </si>
  <si>
    <t>W/APP/2013/1226</t>
  </si>
  <si>
    <t>RS02AD</t>
  </si>
  <si>
    <t>Crossfield House, Milner Cop, Heswall</t>
  </si>
  <si>
    <t>W/APP/2013/1075</t>
  </si>
  <si>
    <t>80 Downham Road South, Heswall</t>
  </si>
  <si>
    <t>WAPP/2012/0204</t>
  </si>
  <si>
    <t>12 Chapelhill Road, Moreton</t>
  </si>
  <si>
    <t>W/APP/2013/0818</t>
  </si>
  <si>
    <t>124 Seaview Road, Liscard</t>
  </si>
  <si>
    <t>W/APP/2011/1360</t>
  </si>
  <si>
    <t>Pier House, Tower Promenade, New Brighton</t>
  </si>
  <si>
    <t>W/APP/2013/1110</t>
  </si>
  <si>
    <t>26 Holland Road, New Brighton</t>
  </si>
  <si>
    <t>W/APP/2011/0006</t>
  </si>
  <si>
    <t>7 Wexford Close, Oxton</t>
  </si>
  <si>
    <t>W/APP/2012/1434</t>
  </si>
  <si>
    <t>8 Clarence Road, Tranmere</t>
  </si>
  <si>
    <t>W/APP/2014/0051</t>
  </si>
  <si>
    <t>6 Bebington Road, Tranmere</t>
  </si>
  <si>
    <t>W/APP/2012/1384</t>
  </si>
  <si>
    <t>174 Bedford Road, Rock Ferry</t>
  </si>
  <si>
    <t>W/APP/2011/0270</t>
  </si>
  <si>
    <t>Prince William, 55-57 Old Chester Road, Tranmere</t>
  </si>
  <si>
    <t>W/APP/2012/0912</t>
  </si>
  <si>
    <t>Holly Tree House, Column Road, Newton</t>
  </si>
  <si>
    <t>W/APP/2013/0585</t>
  </si>
  <si>
    <t>5 Dawpool Cottages, Telegraph Road, Caldy</t>
  </si>
  <si>
    <t>W/APP/2012/0742</t>
  </si>
  <si>
    <t>REMAINING UDP ALLOCATIONS WITHOUT PLANNING PERMISSION</t>
  </si>
  <si>
    <t>Site Ref</t>
  </si>
  <si>
    <t>Date Commenced</t>
  </si>
  <si>
    <t>Land Use</t>
  </si>
  <si>
    <t>Total Capacity</t>
  </si>
  <si>
    <t>Density</t>
  </si>
  <si>
    <t>PDL</t>
  </si>
  <si>
    <t>HS1/7</t>
  </si>
  <si>
    <t>W Manor Drive, Moreton</t>
  </si>
  <si>
    <t>AG08AA</t>
  </si>
  <si>
    <t>HS1/12</t>
  </si>
  <si>
    <t>SE Social Centre, Highcroft</t>
  </si>
  <si>
    <t xml:space="preserve">WIRRAL WATERS WITH OUTLINE PLANNING PERMISSION </t>
  </si>
  <si>
    <t>Cleared Site Adjacent East Float Quay, Dock Road, Seacombe</t>
  </si>
  <si>
    <t>W/OUT/2009/6509</t>
  </si>
  <si>
    <t>UL01CB</t>
  </si>
  <si>
    <t>WIRRAL WATERS APPROVED SUBJECT TO S106 AGREEMENT</t>
  </si>
  <si>
    <t>S106_001</t>
  </si>
  <si>
    <t>Unused Land, Dock Road, Seacombe, Wirral, CH41 1HW</t>
  </si>
  <si>
    <t>W/OUT/2009/5110</t>
  </si>
  <si>
    <t>S106_002</t>
  </si>
  <si>
    <t>W/APP/2009/5109</t>
  </si>
  <si>
    <t>Area (ha)</t>
  </si>
  <si>
    <t>Electoral Ward</t>
  </si>
  <si>
    <t>Planning Application</t>
  </si>
  <si>
    <t>MA04</t>
  </si>
  <si>
    <t>Corner Of Beechwood Drive And Farmfield Drive, Beechwood</t>
  </si>
  <si>
    <t>Settlement Area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</si>
</sst>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0.0"/>
    <numFmt numFmtId="166" formatCode="dd/mm/yyyy;@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7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Fill="1" applyAlignment="1" quotePrefix="1">
      <alignment horizontal="left"/>
    </xf>
    <xf numFmtId="0" fontId="1" fillId="0" borderId="0" xfId="0" applyFont="1" applyFill="1" applyAlignment="1">
      <alignment wrapText="1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14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 quotePrefix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14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 wrapText="1"/>
    </xf>
    <xf numFmtId="165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4" fontId="0" fillId="0" borderId="11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166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quotePrefix="1">
      <alignment horizontal="center"/>
    </xf>
    <xf numFmtId="2" fontId="0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165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/>
    </xf>
    <xf numFmtId="0" fontId="0" fillId="33" borderId="10" xfId="0" applyNumberFormat="1" applyFont="1" applyFill="1" applyBorder="1" applyAlignment="1">
      <alignment wrapText="1"/>
    </xf>
    <xf numFmtId="166" fontId="0" fillId="0" borderId="11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14" fontId="0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2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66" fontId="0" fillId="33" borderId="11" xfId="0" applyNumberFormat="1" applyFont="1" applyFill="1" applyBorder="1" applyAlignment="1">
      <alignment horizontal="center"/>
    </xf>
    <xf numFmtId="166" fontId="0" fillId="33" borderId="10" xfId="0" applyNumberFormat="1" applyFont="1" applyFill="1" applyBorder="1" applyAlignment="1">
      <alignment horizontal="center"/>
    </xf>
    <xf numFmtId="14" fontId="0" fillId="33" borderId="11" xfId="0" applyNumberFormat="1" applyFont="1" applyFill="1" applyBorder="1" applyAlignment="1">
      <alignment horizontal="center"/>
    </xf>
    <xf numFmtId="14" fontId="0" fillId="33" borderId="10" xfId="0" applyNumberFormat="1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0" fillId="33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6" fontId="0" fillId="33" borderId="12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center" wrapText="1"/>
    </xf>
    <xf numFmtId="166" fontId="0" fillId="33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33" borderId="0" xfId="0" applyFont="1" applyFill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left" wrapText="1"/>
    </xf>
    <xf numFmtId="2" fontId="0" fillId="0" borderId="12" xfId="0" applyNumberFormat="1" applyFont="1" applyFill="1" applyBorder="1" applyAlignment="1">
      <alignment horizontal="center"/>
    </xf>
    <xf numFmtId="14" fontId="0" fillId="0" borderId="15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1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3" fontId="1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3" borderId="0" xfId="0" applyFont="1" applyFill="1" applyAlignment="1">
      <alignment/>
    </xf>
    <xf numFmtId="14" fontId="0" fillId="33" borderId="0" xfId="0" applyNumberFormat="1" applyFont="1" applyFill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 quotePrefix="1">
      <alignment/>
    </xf>
    <xf numFmtId="14" fontId="0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33" borderId="10" xfId="0" applyNumberFormat="1" applyFont="1" applyFill="1" applyBorder="1" applyAlignment="1">
      <alignment horizontal="center" wrapText="1"/>
    </xf>
    <xf numFmtId="0" fontId="0" fillId="33" borderId="12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0" fillId="0" borderId="10" xfId="0" applyFont="1" applyFill="1" applyBorder="1" applyAlignment="1" quotePrefix="1">
      <alignment horizontal="left" wrapText="1"/>
    </xf>
    <xf numFmtId="0" fontId="0" fillId="0" borderId="10" xfId="0" applyFont="1" applyBorder="1" applyAlignment="1">
      <alignment wrapText="1"/>
    </xf>
    <xf numFmtId="0" fontId="0" fillId="33" borderId="0" xfId="0" applyFont="1" applyFill="1" applyAlignment="1">
      <alignment wrapText="1"/>
    </xf>
    <xf numFmtId="49" fontId="0" fillId="33" borderId="10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0" fontId="0" fillId="0" borderId="10" xfId="52" applyFont="1" applyFill="1" applyBorder="1" applyAlignment="1" applyProtection="1">
      <alignment horizontal="left" wrapText="1"/>
      <protection/>
    </xf>
    <xf numFmtId="0" fontId="0" fillId="0" borderId="0" xfId="52" applyFont="1" applyFill="1" applyBorder="1" applyAlignment="1" applyProtection="1">
      <alignment horizontal="left" wrapText="1"/>
      <protection/>
    </xf>
    <xf numFmtId="0" fontId="0" fillId="0" borderId="10" xfId="0" applyNumberFormat="1" applyFont="1" applyFill="1" applyBorder="1" applyAlignment="1" quotePrefix="1">
      <alignment horizontal="left" wrapText="1"/>
    </xf>
    <xf numFmtId="0" fontId="0" fillId="0" borderId="0" xfId="0" applyNumberFormat="1" applyFont="1" applyFill="1" applyBorder="1" applyAlignment="1" quotePrefix="1">
      <alignment horizontal="left" wrapText="1"/>
    </xf>
    <xf numFmtId="0" fontId="0" fillId="33" borderId="10" xfId="0" applyNumberFormat="1" applyFont="1" applyFill="1" applyBorder="1" applyAlignment="1" quotePrefix="1">
      <alignment horizontal="left" wrapText="1"/>
    </xf>
    <xf numFmtId="0" fontId="0" fillId="33" borderId="10" xfId="0" applyNumberFormat="1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wrapText="1"/>
    </xf>
    <xf numFmtId="0" fontId="0" fillId="0" borderId="12" xfId="0" applyNumberFormat="1" applyFont="1" applyFill="1" applyBorder="1" applyAlignment="1" quotePrefix="1">
      <alignment horizontal="left" wrapText="1"/>
    </xf>
    <xf numFmtId="0" fontId="0" fillId="0" borderId="12" xfId="0" applyNumberFormat="1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F352"/>
  <sheetViews>
    <sheetView tabSelected="1" view="pageLayout" zoomScaleNormal="70" workbookViewId="0" topLeftCell="A1">
      <selection activeCell="B10" sqref="B10"/>
    </sheetView>
  </sheetViews>
  <sheetFormatPr defaultColWidth="9.140625" defaultRowHeight="12.75"/>
  <cols>
    <col min="1" max="1" width="9.00390625" style="8" customWidth="1"/>
    <col min="2" max="2" width="66.7109375" style="75" customWidth="1"/>
    <col min="3" max="3" width="6.57421875" style="11" customWidth="1"/>
    <col min="4" max="4" width="7.57421875" style="11" customWidth="1"/>
    <col min="5" max="5" width="7.7109375" style="11" customWidth="1"/>
    <col min="6" max="6" width="16.8515625" style="12" customWidth="1"/>
    <col min="7" max="7" width="8.28125" style="11" customWidth="1"/>
    <col min="8" max="8" width="10.7109375" style="13" bestFit="1" customWidth="1"/>
    <col min="9" max="9" width="14.28125" style="11" customWidth="1"/>
    <col min="10" max="10" width="9.140625" style="11" customWidth="1"/>
    <col min="11" max="11" width="10.57421875" style="11" customWidth="1"/>
    <col min="12" max="12" width="9.57421875" style="11" bestFit="1" customWidth="1"/>
    <col min="13" max="13" width="6.28125" style="11" bestFit="1" customWidth="1"/>
    <col min="14" max="14" width="13.7109375" style="8" customWidth="1"/>
    <col min="15" max="15" width="11.140625" style="11" customWidth="1"/>
    <col min="16" max="16" width="28.00390625" style="75" customWidth="1"/>
    <col min="17" max="17" width="30.28125" style="75" customWidth="1"/>
    <col min="18" max="18" width="13.8515625" style="9" customWidth="1"/>
    <col min="19" max="16384" width="9.140625" style="9" customWidth="1"/>
  </cols>
  <sheetData>
    <row r="1" spans="1:15" s="7" customFormat="1" ht="12.75">
      <c r="A1" s="1" t="s">
        <v>0</v>
      </c>
      <c r="B1" s="2"/>
      <c r="C1" s="3"/>
      <c r="D1" s="4"/>
      <c r="E1" s="4"/>
      <c r="F1" s="5"/>
      <c r="G1" s="4"/>
      <c r="H1" s="6"/>
      <c r="I1" s="4"/>
      <c r="J1" s="4"/>
      <c r="K1" s="4"/>
      <c r="L1" s="4"/>
      <c r="M1" s="4"/>
      <c r="N1" s="5"/>
      <c r="O1" s="4"/>
    </row>
    <row r="2" spans="2:17" ht="12.75">
      <c r="B2" s="9"/>
      <c r="C2" s="10"/>
      <c r="N2" s="12"/>
      <c r="P2" s="9"/>
      <c r="Q2" s="9"/>
    </row>
    <row r="3" spans="1:15" s="7" customFormat="1" ht="12.75" customHeight="1">
      <c r="A3" s="14"/>
      <c r="B3" s="15" t="s">
        <v>1</v>
      </c>
      <c r="C3" s="16" t="s">
        <v>2</v>
      </c>
      <c r="D3" s="17"/>
      <c r="E3" s="17"/>
      <c r="F3" s="14"/>
      <c r="G3" s="18"/>
      <c r="H3" s="18"/>
      <c r="I3" s="18"/>
      <c r="J3" s="18"/>
      <c r="K3" s="18"/>
      <c r="L3" s="18"/>
      <c r="M3" s="18"/>
      <c r="N3" s="5"/>
      <c r="O3" s="4"/>
    </row>
    <row r="4" spans="1:15" s="7" customFormat="1" ht="12.75" customHeight="1">
      <c r="A4" s="14"/>
      <c r="B4" s="15"/>
      <c r="C4" s="17"/>
      <c r="D4" s="19"/>
      <c r="E4" s="17"/>
      <c r="F4" s="15"/>
      <c r="G4" s="20"/>
      <c r="H4" s="17"/>
      <c r="I4" s="17"/>
      <c r="J4" s="21"/>
      <c r="K4" s="17"/>
      <c r="L4" s="17"/>
      <c r="M4" s="17"/>
      <c r="N4" s="15"/>
      <c r="O4" s="4"/>
    </row>
    <row r="5" spans="1:15" s="7" customFormat="1" ht="12.75">
      <c r="A5" s="23"/>
      <c r="B5" s="24"/>
      <c r="C5" s="25"/>
      <c r="D5" s="26" t="s">
        <v>3</v>
      </c>
      <c r="E5" s="26"/>
      <c r="F5" s="27"/>
      <c r="G5" s="26"/>
      <c r="H5" s="28"/>
      <c r="I5" s="26"/>
      <c r="J5" s="26"/>
      <c r="K5" s="26"/>
      <c r="L5" s="26"/>
      <c r="M5" s="26"/>
      <c r="N5" s="27"/>
      <c r="O5" s="26"/>
    </row>
    <row r="6" spans="1:15" s="7" customFormat="1" ht="25.5" customHeight="1">
      <c r="A6" s="27" t="s">
        <v>615</v>
      </c>
      <c r="B6" s="24" t="s">
        <v>4</v>
      </c>
      <c r="C6" s="29" t="s">
        <v>636</v>
      </c>
      <c r="D6" s="30" t="s">
        <v>5</v>
      </c>
      <c r="E6" s="30" t="s">
        <v>6</v>
      </c>
      <c r="F6" s="27" t="s">
        <v>638</v>
      </c>
      <c r="G6" s="30" t="s">
        <v>7</v>
      </c>
      <c r="H6" s="31" t="s">
        <v>8</v>
      </c>
      <c r="I6" s="30" t="s">
        <v>616</v>
      </c>
      <c r="J6" s="30" t="s">
        <v>617</v>
      </c>
      <c r="K6" s="30" t="s">
        <v>618</v>
      </c>
      <c r="L6" s="30" t="s">
        <v>619</v>
      </c>
      <c r="M6" s="30" t="s">
        <v>620</v>
      </c>
      <c r="N6" s="27" t="s">
        <v>637</v>
      </c>
      <c r="O6" s="115" t="s">
        <v>641</v>
      </c>
    </row>
    <row r="7" spans="1:17" ht="25.5" customHeight="1">
      <c r="A7" s="36">
        <v>626800</v>
      </c>
      <c r="B7" s="39" t="s">
        <v>9</v>
      </c>
      <c r="C7" s="32">
        <v>0.57</v>
      </c>
      <c r="D7" s="33">
        <v>4</v>
      </c>
      <c r="E7" s="33">
        <v>18</v>
      </c>
      <c r="F7" s="39" t="s">
        <v>10</v>
      </c>
      <c r="G7" s="33" t="s">
        <v>11</v>
      </c>
      <c r="H7" s="74">
        <v>41355</v>
      </c>
      <c r="I7" s="34">
        <v>41725</v>
      </c>
      <c r="J7" s="33" t="s">
        <v>12</v>
      </c>
      <c r="K7" s="33">
        <v>22</v>
      </c>
      <c r="L7" s="35">
        <f>K7/C7</f>
        <v>38.59649122807018</v>
      </c>
      <c r="M7" s="33" t="s">
        <v>13</v>
      </c>
      <c r="N7" s="36" t="s">
        <v>14</v>
      </c>
      <c r="O7" s="116" t="s">
        <v>15</v>
      </c>
      <c r="P7" s="9"/>
      <c r="Q7" s="9"/>
    </row>
    <row r="8" spans="1:17" ht="25.5" customHeight="1">
      <c r="A8" s="36">
        <v>623100</v>
      </c>
      <c r="B8" s="39" t="s">
        <v>16</v>
      </c>
      <c r="C8" s="32">
        <v>0.67</v>
      </c>
      <c r="D8" s="33">
        <v>17</v>
      </c>
      <c r="E8" s="33">
        <v>5</v>
      </c>
      <c r="F8" s="39" t="s">
        <v>17</v>
      </c>
      <c r="G8" s="33" t="s">
        <v>11</v>
      </c>
      <c r="H8" s="40">
        <v>41355</v>
      </c>
      <c r="I8" s="34">
        <v>41529</v>
      </c>
      <c r="J8" s="33" t="s">
        <v>12</v>
      </c>
      <c r="K8" s="33">
        <v>22</v>
      </c>
      <c r="L8" s="35">
        <f aca="true" t="shared" si="0" ref="L8:L13">K8/C8</f>
        <v>32.83582089552239</v>
      </c>
      <c r="M8" s="33" t="s">
        <v>13</v>
      </c>
      <c r="N8" s="36" t="s">
        <v>18</v>
      </c>
      <c r="O8" s="116" t="s">
        <v>19</v>
      </c>
      <c r="P8" s="9"/>
      <c r="Q8" s="9"/>
    </row>
    <row r="9" spans="1:15" s="44" customFormat="1" ht="25.5" customHeight="1">
      <c r="A9" s="36">
        <v>547720</v>
      </c>
      <c r="B9" s="39" t="s">
        <v>20</v>
      </c>
      <c r="C9" s="41">
        <v>0.4563</v>
      </c>
      <c r="D9" s="42">
        <v>2</v>
      </c>
      <c r="E9" s="42">
        <v>10</v>
      </c>
      <c r="F9" s="36" t="s">
        <v>21</v>
      </c>
      <c r="G9" s="33" t="s">
        <v>11</v>
      </c>
      <c r="H9" s="43">
        <v>40735</v>
      </c>
      <c r="I9" s="43">
        <v>41375</v>
      </c>
      <c r="J9" s="42" t="s">
        <v>22</v>
      </c>
      <c r="K9" s="42">
        <v>12</v>
      </c>
      <c r="L9" s="35">
        <f t="shared" si="0"/>
        <v>26.298487836949377</v>
      </c>
      <c r="M9" s="42" t="s">
        <v>13</v>
      </c>
      <c r="N9" s="127" t="s">
        <v>23</v>
      </c>
      <c r="O9" s="42" t="s">
        <v>24</v>
      </c>
    </row>
    <row r="10" spans="1:17" ht="25.5" customHeight="1">
      <c r="A10" s="36">
        <v>617400</v>
      </c>
      <c r="B10" s="39" t="s">
        <v>25</v>
      </c>
      <c r="C10" s="32">
        <v>0.46</v>
      </c>
      <c r="D10" s="33">
        <v>4</v>
      </c>
      <c r="E10" s="33">
        <v>13</v>
      </c>
      <c r="F10" s="39" t="s">
        <v>26</v>
      </c>
      <c r="G10" s="33" t="s">
        <v>11</v>
      </c>
      <c r="H10" s="34">
        <v>41355</v>
      </c>
      <c r="I10" s="34">
        <v>41722</v>
      </c>
      <c r="J10" s="33" t="s">
        <v>27</v>
      </c>
      <c r="K10" s="33">
        <v>17</v>
      </c>
      <c r="L10" s="35">
        <f t="shared" si="0"/>
        <v>36.95652173913043</v>
      </c>
      <c r="M10" s="33" t="s">
        <v>13</v>
      </c>
      <c r="N10" s="36" t="s">
        <v>28</v>
      </c>
      <c r="O10" s="116" t="s">
        <v>29</v>
      </c>
      <c r="P10" s="9"/>
      <c r="Q10" s="9"/>
    </row>
    <row r="11" spans="1:17" ht="25.5" customHeight="1">
      <c r="A11" s="36">
        <v>614400</v>
      </c>
      <c r="B11" s="39" t="s">
        <v>30</v>
      </c>
      <c r="C11" s="42">
        <v>4.86</v>
      </c>
      <c r="D11" s="45">
        <v>24</v>
      </c>
      <c r="E11" s="42">
        <v>26</v>
      </c>
      <c r="F11" s="39" t="s">
        <v>31</v>
      </c>
      <c r="G11" s="46" t="s">
        <v>11</v>
      </c>
      <c r="H11" s="47">
        <v>41481</v>
      </c>
      <c r="I11" s="43">
        <v>41484</v>
      </c>
      <c r="J11" s="41" t="s">
        <v>32</v>
      </c>
      <c r="K11" s="42">
        <v>55</v>
      </c>
      <c r="L11" s="35">
        <f t="shared" si="0"/>
        <v>11.316872427983538</v>
      </c>
      <c r="M11" s="42" t="s">
        <v>13</v>
      </c>
      <c r="N11" s="36" t="s">
        <v>33</v>
      </c>
      <c r="O11" s="42" t="s">
        <v>34</v>
      </c>
      <c r="P11" s="9"/>
      <c r="Q11" s="9"/>
    </row>
    <row r="12" spans="1:15" s="16" customFormat="1" ht="25.5" customHeight="1">
      <c r="A12" s="36">
        <v>595800</v>
      </c>
      <c r="B12" s="39" t="s">
        <v>35</v>
      </c>
      <c r="C12" s="42">
        <v>3.05</v>
      </c>
      <c r="D12" s="42">
        <v>96</v>
      </c>
      <c r="E12" s="42">
        <v>59</v>
      </c>
      <c r="F12" s="36" t="s">
        <v>36</v>
      </c>
      <c r="G12" s="33" t="s">
        <v>11</v>
      </c>
      <c r="H12" s="47">
        <v>41165</v>
      </c>
      <c r="I12" s="47">
        <v>41317</v>
      </c>
      <c r="J12" s="42" t="s">
        <v>37</v>
      </c>
      <c r="K12" s="42">
        <v>190</v>
      </c>
      <c r="L12" s="35">
        <f t="shared" si="0"/>
        <v>62.29508196721312</v>
      </c>
      <c r="M12" s="42" t="s">
        <v>13</v>
      </c>
      <c r="N12" s="36" t="s">
        <v>38</v>
      </c>
      <c r="O12" s="42" t="s">
        <v>34</v>
      </c>
    </row>
    <row r="13" spans="1:17" ht="25.5" customHeight="1">
      <c r="A13" s="36">
        <v>633700</v>
      </c>
      <c r="B13" s="39" t="s">
        <v>39</v>
      </c>
      <c r="C13" s="32">
        <v>3.15</v>
      </c>
      <c r="D13" s="33">
        <v>9</v>
      </c>
      <c r="E13" s="33">
        <v>105</v>
      </c>
      <c r="F13" s="39" t="s">
        <v>40</v>
      </c>
      <c r="G13" s="33" t="s">
        <v>11</v>
      </c>
      <c r="H13" s="47">
        <v>41547</v>
      </c>
      <c r="I13" s="34">
        <v>41709</v>
      </c>
      <c r="J13" s="33" t="s">
        <v>41</v>
      </c>
      <c r="K13" s="33">
        <v>125</v>
      </c>
      <c r="L13" s="35">
        <f t="shared" si="0"/>
        <v>39.682539682539684</v>
      </c>
      <c r="M13" s="33" t="s">
        <v>13</v>
      </c>
      <c r="N13" s="36" t="s">
        <v>42</v>
      </c>
      <c r="O13" s="116" t="s">
        <v>24</v>
      </c>
      <c r="P13" s="9"/>
      <c r="Q13" s="9"/>
    </row>
    <row r="14" spans="1:17" ht="12.75">
      <c r="A14" s="51"/>
      <c r="B14" s="49"/>
      <c r="C14" s="50"/>
      <c r="D14" s="26">
        <f>SUM(D7:D13)</f>
        <v>156</v>
      </c>
      <c r="E14" s="26">
        <f>SUM(E7:E13)</f>
        <v>236</v>
      </c>
      <c r="F14" s="51"/>
      <c r="G14" s="50"/>
      <c r="H14" s="52"/>
      <c r="I14" s="52"/>
      <c r="J14" s="50"/>
      <c r="K14" s="50"/>
      <c r="L14" s="53"/>
      <c r="M14" s="50"/>
      <c r="N14" s="51"/>
      <c r="P14" s="9"/>
      <c r="Q14" s="9"/>
    </row>
    <row r="15" spans="1:17" ht="12.75">
      <c r="A15" s="51"/>
      <c r="B15" s="49"/>
      <c r="C15" s="50"/>
      <c r="D15" s="17"/>
      <c r="E15" s="17"/>
      <c r="F15" s="51"/>
      <c r="G15" s="50"/>
      <c r="H15" s="52"/>
      <c r="I15" s="52"/>
      <c r="J15" s="50"/>
      <c r="K15" s="50"/>
      <c r="L15" s="53"/>
      <c r="M15" s="50"/>
      <c r="N15" s="51"/>
      <c r="P15" s="9"/>
      <c r="Q15" s="9"/>
    </row>
    <row r="16" spans="1:15" s="7" customFormat="1" ht="12.75" customHeight="1">
      <c r="A16" s="15"/>
      <c r="B16" s="15" t="s">
        <v>1</v>
      </c>
      <c r="C16" s="14" t="s">
        <v>43</v>
      </c>
      <c r="D16" s="19"/>
      <c r="E16" s="17"/>
      <c r="F16" s="14"/>
      <c r="G16" s="20"/>
      <c r="H16" s="17"/>
      <c r="I16" s="17"/>
      <c r="J16" s="17"/>
      <c r="K16" s="17"/>
      <c r="L16" s="17"/>
      <c r="M16" s="22"/>
      <c r="N16" s="5"/>
      <c r="O16" s="4"/>
    </row>
    <row r="17" spans="1:17" ht="12.75" customHeight="1">
      <c r="A17" s="51"/>
      <c r="B17" s="51"/>
      <c r="C17" s="50"/>
      <c r="D17" s="50"/>
      <c r="E17" s="54"/>
      <c r="F17" s="55"/>
      <c r="G17" s="56"/>
      <c r="H17" s="50"/>
      <c r="I17" s="50"/>
      <c r="J17" s="53"/>
      <c r="K17" s="50"/>
      <c r="L17" s="50"/>
      <c r="M17" s="50"/>
      <c r="N17" s="51"/>
      <c r="P17" s="9"/>
      <c r="Q17" s="9"/>
    </row>
    <row r="18" spans="1:15" s="7" customFormat="1" ht="12.75">
      <c r="A18" s="27"/>
      <c r="B18" s="24"/>
      <c r="C18" s="25"/>
      <c r="D18" s="26" t="s">
        <v>3</v>
      </c>
      <c r="E18" s="26"/>
      <c r="F18" s="27"/>
      <c r="G18" s="26"/>
      <c r="H18" s="28"/>
      <c r="I18" s="26"/>
      <c r="J18" s="26"/>
      <c r="K18" s="26"/>
      <c r="L18" s="26"/>
      <c r="M18" s="26"/>
      <c r="N18" s="27"/>
      <c r="O18" s="26"/>
    </row>
    <row r="19" spans="1:15" s="7" customFormat="1" ht="25.5" customHeight="1">
      <c r="A19" s="27" t="s">
        <v>615</v>
      </c>
      <c r="B19" s="24" t="s">
        <v>4</v>
      </c>
      <c r="C19" s="29" t="s">
        <v>636</v>
      </c>
      <c r="D19" s="30" t="s">
        <v>5</v>
      </c>
      <c r="E19" s="30" t="s">
        <v>6</v>
      </c>
      <c r="F19" s="27" t="s">
        <v>638</v>
      </c>
      <c r="G19" s="30" t="s">
        <v>7</v>
      </c>
      <c r="H19" s="31" t="s">
        <v>8</v>
      </c>
      <c r="I19" s="30" t="s">
        <v>616</v>
      </c>
      <c r="J19" s="30" t="s">
        <v>617</v>
      </c>
      <c r="K19" s="30" t="s">
        <v>618</v>
      </c>
      <c r="L19" s="30" t="s">
        <v>619</v>
      </c>
      <c r="M19" s="30" t="s">
        <v>620</v>
      </c>
      <c r="N19" s="27" t="s">
        <v>637</v>
      </c>
      <c r="O19" s="115" t="s">
        <v>641</v>
      </c>
    </row>
    <row r="20" spans="1:17" ht="25.5" customHeight="1">
      <c r="A20" s="61">
        <v>632300</v>
      </c>
      <c r="B20" s="67" t="s">
        <v>44</v>
      </c>
      <c r="C20" s="58">
        <v>0.68</v>
      </c>
      <c r="D20" s="59">
        <v>0</v>
      </c>
      <c r="E20" s="59">
        <v>2</v>
      </c>
      <c r="F20" s="67" t="s">
        <v>45</v>
      </c>
      <c r="G20" s="59" t="s">
        <v>46</v>
      </c>
      <c r="H20" s="72">
        <v>41599</v>
      </c>
      <c r="I20" s="59" t="s">
        <v>47</v>
      </c>
      <c r="J20" s="59" t="s">
        <v>48</v>
      </c>
      <c r="K20" s="59">
        <v>2</v>
      </c>
      <c r="L20" s="60">
        <f>K20/C20</f>
        <v>2.941176470588235</v>
      </c>
      <c r="M20" s="59" t="s">
        <v>49</v>
      </c>
      <c r="N20" s="61" t="s">
        <v>23</v>
      </c>
      <c r="O20" s="69" t="s">
        <v>24</v>
      </c>
      <c r="P20" s="9"/>
      <c r="Q20" s="9"/>
    </row>
    <row r="21" spans="1:17" ht="25.5" customHeight="1">
      <c r="A21" s="61">
        <v>628400</v>
      </c>
      <c r="B21" s="67" t="s">
        <v>50</v>
      </c>
      <c r="C21" s="58">
        <v>1.2</v>
      </c>
      <c r="D21" s="59">
        <v>0</v>
      </c>
      <c r="E21" s="59">
        <v>1</v>
      </c>
      <c r="F21" s="67" t="s">
        <v>51</v>
      </c>
      <c r="G21" s="59" t="s">
        <v>46</v>
      </c>
      <c r="H21" s="72">
        <v>41625</v>
      </c>
      <c r="I21" s="59" t="s">
        <v>47</v>
      </c>
      <c r="J21" s="59" t="s">
        <v>52</v>
      </c>
      <c r="K21" s="59">
        <v>1</v>
      </c>
      <c r="L21" s="60">
        <f aca="true" t="shared" si="1" ref="L21:L37">K21/C21</f>
        <v>0.8333333333333334</v>
      </c>
      <c r="M21" s="59" t="s">
        <v>49</v>
      </c>
      <c r="N21" s="61" t="s">
        <v>53</v>
      </c>
      <c r="O21" s="117" t="s">
        <v>34</v>
      </c>
      <c r="P21" s="9"/>
      <c r="Q21" s="9"/>
    </row>
    <row r="22" spans="1:15" s="44" customFormat="1" ht="25.5" customHeight="1">
      <c r="A22" s="120">
        <v>566100</v>
      </c>
      <c r="B22" s="39" t="s">
        <v>54</v>
      </c>
      <c r="C22" s="41">
        <v>0.9</v>
      </c>
      <c r="D22" s="42">
        <v>0</v>
      </c>
      <c r="E22" s="42">
        <v>24</v>
      </c>
      <c r="F22" s="36" t="s">
        <v>55</v>
      </c>
      <c r="G22" s="33" t="s">
        <v>46</v>
      </c>
      <c r="H22" s="64">
        <v>40634</v>
      </c>
      <c r="I22" s="43" t="s">
        <v>47</v>
      </c>
      <c r="J22" s="42" t="s">
        <v>56</v>
      </c>
      <c r="K22" s="42">
        <v>24</v>
      </c>
      <c r="L22" s="35">
        <f t="shared" si="1"/>
        <v>26.666666666666664</v>
      </c>
      <c r="M22" s="42" t="s">
        <v>13</v>
      </c>
      <c r="N22" s="127" t="s">
        <v>57</v>
      </c>
      <c r="O22" s="42" t="s">
        <v>19</v>
      </c>
    </row>
    <row r="23" spans="1:15" s="44" customFormat="1" ht="25.5" customHeight="1">
      <c r="A23" s="36">
        <v>579000</v>
      </c>
      <c r="B23" s="39" t="s">
        <v>58</v>
      </c>
      <c r="C23" s="41">
        <v>3.38</v>
      </c>
      <c r="D23" s="42">
        <v>0</v>
      </c>
      <c r="E23" s="42">
        <v>155</v>
      </c>
      <c r="F23" s="39" t="s">
        <v>59</v>
      </c>
      <c r="G23" s="33" t="s">
        <v>46</v>
      </c>
      <c r="H23" s="64">
        <v>40634</v>
      </c>
      <c r="I23" s="43" t="s">
        <v>47</v>
      </c>
      <c r="J23" s="42" t="s">
        <v>60</v>
      </c>
      <c r="K23" s="42">
        <v>233</v>
      </c>
      <c r="L23" s="35">
        <f t="shared" si="1"/>
        <v>68.93491124260355</v>
      </c>
      <c r="M23" s="42" t="s">
        <v>13</v>
      </c>
      <c r="N23" s="36" t="s">
        <v>61</v>
      </c>
      <c r="O23" s="116" t="s">
        <v>24</v>
      </c>
    </row>
    <row r="24" spans="1:17" ht="25.5" customHeight="1">
      <c r="A24" s="36">
        <v>604100</v>
      </c>
      <c r="B24" s="39" t="s">
        <v>62</v>
      </c>
      <c r="C24" s="41">
        <v>0.4</v>
      </c>
      <c r="D24" s="42">
        <v>0</v>
      </c>
      <c r="E24" s="42">
        <v>1</v>
      </c>
      <c r="F24" s="36" t="s">
        <v>63</v>
      </c>
      <c r="G24" s="42" t="s">
        <v>46</v>
      </c>
      <c r="H24" s="64">
        <v>40660</v>
      </c>
      <c r="I24" s="43" t="s">
        <v>47</v>
      </c>
      <c r="J24" s="42" t="s">
        <v>64</v>
      </c>
      <c r="K24" s="42">
        <v>1</v>
      </c>
      <c r="L24" s="35">
        <f t="shared" si="1"/>
        <v>2.5</v>
      </c>
      <c r="M24" s="42" t="s">
        <v>13</v>
      </c>
      <c r="N24" s="36" t="s">
        <v>53</v>
      </c>
      <c r="O24" s="42" t="s">
        <v>15</v>
      </c>
      <c r="P24" s="9"/>
      <c r="Q24" s="9"/>
    </row>
    <row r="25" spans="1:17" ht="25.5" customHeight="1">
      <c r="A25" s="36">
        <v>619000</v>
      </c>
      <c r="B25" s="39" t="s">
        <v>65</v>
      </c>
      <c r="C25" s="42">
        <v>4.62</v>
      </c>
      <c r="D25" s="45">
        <v>0</v>
      </c>
      <c r="E25" s="42">
        <v>86</v>
      </c>
      <c r="F25" s="36" t="s">
        <v>66</v>
      </c>
      <c r="G25" s="46" t="s">
        <v>46</v>
      </c>
      <c r="H25" s="47">
        <v>41262</v>
      </c>
      <c r="I25" s="43" t="s">
        <v>47</v>
      </c>
      <c r="J25" s="41" t="s">
        <v>67</v>
      </c>
      <c r="K25" s="42">
        <v>86</v>
      </c>
      <c r="L25" s="35">
        <f t="shared" si="1"/>
        <v>18.614718614718615</v>
      </c>
      <c r="M25" s="42" t="s">
        <v>13</v>
      </c>
      <c r="N25" s="36" t="s">
        <v>68</v>
      </c>
      <c r="O25" s="116" t="s">
        <v>69</v>
      </c>
      <c r="P25" s="9"/>
      <c r="Q25" s="9"/>
    </row>
    <row r="26" spans="1:17" ht="25.5" customHeight="1">
      <c r="A26" s="36">
        <v>516500</v>
      </c>
      <c r="B26" s="39" t="s">
        <v>70</v>
      </c>
      <c r="C26" s="32">
        <v>0.56</v>
      </c>
      <c r="D26" s="33">
        <v>0</v>
      </c>
      <c r="E26" s="33">
        <v>32</v>
      </c>
      <c r="F26" s="36" t="s">
        <v>71</v>
      </c>
      <c r="G26" s="33" t="s">
        <v>46</v>
      </c>
      <c r="H26" s="47">
        <v>41383</v>
      </c>
      <c r="I26" s="43" t="s">
        <v>47</v>
      </c>
      <c r="J26" s="33" t="s">
        <v>72</v>
      </c>
      <c r="K26" s="33">
        <v>32</v>
      </c>
      <c r="L26" s="35">
        <f t="shared" si="1"/>
        <v>57.14285714285714</v>
      </c>
      <c r="M26" s="33" t="s">
        <v>13</v>
      </c>
      <c r="N26" s="36" t="s">
        <v>57</v>
      </c>
      <c r="O26" s="116" t="s">
        <v>19</v>
      </c>
      <c r="P26" s="9"/>
      <c r="Q26" s="9"/>
    </row>
    <row r="27" spans="1:17" ht="25.5" customHeight="1">
      <c r="A27" s="36">
        <v>624900</v>
      </c>
      <c r="B27" s="39" t="s">
        <v>73</v>
      </c>
      <c r="C27" s="32">
        <v>0.5</v>
      </c>
      <c r="D27" s="33">
        <v>0</v>
      </c>
      <c r="E27" s="33">
        <v>1</v>
      </c>
      <c r="F27" s="36" t="s">
        <v>74</v>
      </c>
      <c r="G27" s="33" t="s">
        <v>46</v>
      </c>
      <c r="H27" s="47">
        <v>41389</v>
      </c>
      <c r="I27" s="33" t="s">
        <v>47</v>
      </c>
      <c r="J27" s="33" t="s">
        <v>64</v>
      </c>
      <c r="K27" s="33">
        <v>1</v>
      </c>
      <c r="L27" s="35">
        <f t="shared" si="1"/>
        <v>2</v>
      </c>
      <c r="M27" s="33" t="s">
        <v>13</v>
      </c>
      <c r="N27" s="36" t="s">
        <v>53</v>
      </c>
      <c r="O27" s="116" t="s">
        <v>15</v>
      </c>
      <c r="P27" s="44"/>
      <c r="Q27" s="9"/>
    </row>
    <row r="28" spans="1:15" s="7" customFormat="1" ht="25.5" customHeight="1">
      <c r="A28" s="36">
        <v>599400</v>
      </c>
      <c r="B28" s="39" t="s">
        <v>75</v>
      </c>
      <c r="C28" s="42">
        <v>1.61</v>
      </c>
      <c r="D28" s="42">
        <v>0</v>
      </c>
      <c r="E28" s="42">
        <v>1</v>
      </c>
      <c r="F28" s="39" t="s">
        <v>76</v>
      </c>
      <c r="G28" s="42" t="s">
        <v>46</v>
      </c>
      <c r="H28" s="47">
        <v>41396</v>
      </c>
      <c r="I28" s="43" t="s">
        <v>47</v>
      </c>
      <c r="J28" s="42" t="s">
        <v>52</v>
      </c>
      <c r="K28" s="42">
        <v>1</v>
      </c>
      <c r="L28" s="35">
        <f t="shared" si="1"/>
        <v>0.6211180124223602</v>
      </c>
      <c r="M28" s="42" t="s">
        <v>13</v>
      </c>
      <c r="N28" s="36" t="s">
        <v>77</v>
      </c>
      <c r="O28" s="42" t="s">
        <v>34</v>
      </c>
    </row>
    <row r="29" spans="1:15" s="44" customFormat="1" ht="25.5" customHeight="1">
      <c r="A29" s="36">
        <v>587100</v>
      </c>
      <c r="B29" s="39" t="s">
        <v>78</v>
      </c>
      <c r="C29" s="42">
        <v>1.1959999799728394</v>
      </c>
      <c r="D29" s="42">
        <v>0</v>
      </c>
      <c r="E29" s="42">
        <v>67</v>
      </c>
      <c r="F29" s="36" t="s">
        <v>79</v>
      </c>
      <c r="G29" s="42" t="s">
        <v>46</v>
      </c>
      <c r="H29" s="108">
        <v>41480</v>
      </c>
      <c r="I29" s="43" t="s">
        <v>47</v>
      </c>
      <c r="J29" s="42" t="s">
        <v>72</v>
      </c>
      <c r="K29" s="42">
        <v>67</v>
      </c>
      <c r="L29" s="35">
        <f t="shared" si="1"/>
        <v>56.02006782769473</v>
      </c>
      <c r="M29" s="42" t="s">
        <v>13</v>
      </c>
      <c r="N29" s="36" t="s">
        <v>61</v>
      </c>
      <c r="O29" s="116" t="s">
        <v>24</v>
      </c>
    </row>
    <row r="30" spans="1:17" ht="25.5" customHeight="1">
      <c r="A30" s="36">
        <v>629300</v>
      </c>
      <c r="B30" s="39" t="s">
        <v>80</v>
      </c>
      <c r="C30" s="32">
        <v>0.58</v>
      </c>
      <c r="D30" s="33">
        <v>0</v>
      </c>
      <c r="E30" s="33">
        <v>33</v>
      </c>
      <c r="F30" s="39" t="s">
        <v>81</v>
      </c>
      <c r="G30" s="33" t="s">
        <v>46</v>
      </c>
      <c r="H30" s="47">
        <v>41509</v>
      </c>
      <c r="I30" s="33" t="s">
        <v>47</v>
      </c>
      <c r="J30" s="33" t="s">
        <v>82</v>
      </c>
      <c r="K30" s="33">
        <v>33</v>
      </c>
      <c r="L30" s="35">
        <f t="shared" si="1"/>
        <v>56.896551724137936</v>
      </c>
      <c r="M30" s="33" t="s">
        <v>13</v>
      </c>
      <c r="N30" s="36" t="s">
        <v>18</v>
      </c>
      <c r="O30" s="116" t="s">
        <v>19</v>
      </c>
      <c r="P30" s="44"/>
      <c r="Q30" s="9"/>
    </row>
    <row r="31" spans="1:15" s="44" customFormat="1" ht="25.5" customHeight="1">
      <c r="A31" s="36">
        <v>619100</v>
      </c>
      <c r="B31" s="39" t="s">
        <v>83</v>
      </c>
      <c r="C31" s="42">
        <v>0.96</v>
      </c>
      <c r="D31" s="42">
        <v>0</v>
      </c>
      <c r="E31" s="42">
        <v>48</v>
      </c>
      <c r="F31" s="39" t="s">
        <v>84</v>
      </c>
      <c r="G31" s="42" t="s">
        <v>46</v>
      </c>
      <c r="H31" s="47">
        <v>41520</v>
      </c>
      <c r="I31" s="43" t="s">
        <v>47</v>
      </c>
      <c r="J31" s="42" t="s">
        <v>85</v>
      </c>
      <c r="K31" s="42">
        <v>48</v>
      </c>
      <c r="L31" s="35">
        <f t="shared" si="1"/>
        <v>50</v>
      </c>
      <c r="M31" s="42" t="s">
        <v>13</v>
      </c>
      <c r="N31" s="36" t="s">
        <v>86</v>
      </c>
      <c r="O31" s="116" t="s">
        <v>87</v>
      </c>
    </row>
    <row r="32" spans="1:17" ht="25.5" customHeight="1">
      <c r="A32" s="36">
        <v>630900</v>
      </c>
      <c r="B32" s="39" t="s">
        <v>88</v>
      </c>
      <c r="C32" s="32">
        <v>0.81</v>
      </c>
      <c r="D32" s="33">
        <v>0</v>
      </c>
      <c r="E32" s="33">
        <v>2</v>
      </c>
      <c r="F32" s="39" t="s">
        <v>89</v>
      </c>
      <c r="G32" s="33" t="s">
        <v>46</v>
      </c>
      <c r="H32" s="47">
        <v>41535</v>
      </c>
      <c r="I32" s="33" t="s">
        <v>47</v>
      </c>
      <c r="J32" s="33" t="s">
        <v>48</v>
      </c>
      <c r="K32" s="33">
        <v>2</v>
      </c>
      <c r="L32" s="35">
        <f t="shared" si="1"/>
        <v>2.4691358024691357</v>
      </c>
      <c r="M32" s="33" t="s">
        <v>13</v>
      </c>
      <c r="N32" s="36" t="s">
        <v>86</v>
      </c>
      <c r="O32" s="42" t="s">
        <v>87</v>
      </c>
      <c r="P32" s="9"/>
      <c r="Q32" s="9"/>
    </row>
    <row r="33" spans="1:17" ht="25.5" customHeight="1">
      <c r="A33" s="36">
        <v>630500</v>
      </c>
      <c r="B33" s="39" t="s">
        <v>90</v>
      </c>
      <c r="C33" s="32">
        <v>0.47</v>
      </c>
      <c r="D33" s="33">
        <v>0</v>
      </c>
      <c r="E33" s="33">
        <v>18</v>
      </c>
      <c r="F33" s="39" t="s">
        <v>91</v>
      </c>
      <c r="G33" s="33" t="s">
        <v>46</v>
      </c>
      <c r="H33" s="47">
        <v>41544</v>
      </c>
      <c r="I33" s="33" t="s">
        <v>47</v>
      </c>
      <c r="J33" s="33" t="s">
        <v>27</v>
      </c>
      <c r="K33" s="33">
        <v>18</v>
      </c>
      <c r="L33" s="35">
        <f t="shared" si="1"/>
        <v>38.297872340425535</v>
      </c>
      <c r="M33" s="33" t="s">
        <v>13</v>
      </c>
      <c r="N33" s="36" t="s">
        <v>42</v>
      </c>
      <c r="O33" s="116" t="s">
        <v>24</v>
      </c>
      <c r="P33" s="9"/>
      <c r="Q33" s="9"/>
    </row>
    <row r="34" spans="1:15" s="44" customFormat="1" ht="25.5" customHeight="1">
      <c r="A34" s="36">
        <v>603300</v>
      </c>
      <c r="B34" s="39" t="s">
        <v>92</v>
      </c>
      <c r="C34" s="41">
        <v>0.4</v>
      </c>
      <c r="D34" s="42">
        <v>0</v>
      </c>
      <c r="E34" s="42">
        <v>58</v>
      </c>
      <c r="F34" s="39" t="s">
        <v>93</v>
      </c>
      <c r="G34" s="42" t="s">
        <v>46</v>
      </c>
      <c r="H34" s="47">
        <v>41579</v>
      </c>
      <c r="I34" s="43" t="s">
        <v>47</v>
      </c>
      <c r="J34" s="42" t="s">
        <v>94</v>
      </c>
      <c r="K34" s="42">
        <v>58</v>
      </c>
      <c r="L34" s="35">
        <f t="shared" si="1"/>
        <v>145</v>
      </c>
      <c r="M34" s="42" t="s">
        <v>13</v>
      </c>
      <c r="N34" s="36" t="s">
        <v>68</v>
      </c>
      <c r="O34" s="116" t="s">
        <v>69</v>
      </c>
    </row>
    <row r="35" spans="1:17" ht="25.5" customHeight="1">
      <c r="A35" s="36">
        <v>633400</v>
      </c>
      <c r="B35" s="39" t="s">
        <v>95</v>
      </c>
      <c r="C35" s="32">
        <v>0.44</v>
      </c>
      <c r="D35" s="33">
        <v>0</v>
      </c>
      <c r="E35" s="33">
        <v>1</v>
      </c>
      <c r="F35" s="39" t="s">
        <v>96</v>
      </c>
      <c r="G35" s="33" t="s">
        <v>46</v>
      </c>
      <c r="H35" s="47">
        <v>41648</v>
      </c>
      <c r="I35" s="33" t="s">
        <v>47</v>
      </c>
      <c r="J35" s="33" t="s">
        <v>52</v>
      </c>
      <c r="K35" s="33">
        <v>1</v>
      </c>
      <c r="L35" s="35">
        <f t="shared" si="1"/>
        <v>2.272727272727273</v>
      </c>
      <c r="M35" s="33" t="s">
        <v>13</v>
      </c>
      <c r="N35" s="36" t="s">
        <v>53</v>
      </c>
      <c r="O35" s="116" t="s">
        <v>34</v>
      </c>
      <c r="P35" s="9"/>
      <c r="Q35" s="9"/>
    </row>
    <row r="36" spans="1:15" s="44" customFormat="1" ht="25.5" customHeight="1">
      <c r="A36" s="36">
        <v>550100</v>
      </c>
      <c r="B36" s="39" t="s">
        <v>97</v>
      </c>
      <c r="C36" s="41">
        <v>1.196</v>
      </c>
      <c r="D36" s="42">
        <v>0</v>
      </c>
      <c r="E36" s="42">
        <v>12</v>
      </c>
      <c r="F36" s="39" t="s">
        <v>98</v>
      </c>
      <c r="G36" s="33" t="s">
        <v>46</v>
      </c>
      <c r="H36" s="47">
        <v>41663</v>
      </c>
      <c r="I36" s="42" t="s">
        <v>47</v>
      </c>
      <c r="J36" s="42" t="s">
        <v>64</v>
      </c>
      <c r="K36" s="42">
        <v>12</v>
      </c>
      <c r="L36" s="35">
        <f t="shared" si="1"/>
        <v>10.033444816053512</v>
      </c>
      <c r="M36" s="42" t="s">
        <v>13</v>
      </c>
      <c r="N36" s="127" t="s">
        <v>23</v>
      </c>
      <c r="O36" s="42" t="s">
        <v>24</v>
      </c>
    </row>
    <row r="37" spans="1:16" s="44" customFormat="1" ht="25.5" customHeight="1">
      <c r="A37" s="36">
        <v>617800</v>
      </c>
      <c r="B37" s="121" t="s">
        <v>99</v>
      </c>
      <c r="C37" s="42">
        <v>14.47</v>
      </c>
      <c r="D37" s="42">
        <v>0</v>
      </c>
      <c r="E37" s="42">
        <v>182</v>
      </c>
      <c r="F37" s="109" t="s">
        <v>100</v>
      </c>
      <c r="G37" s="42" t="s">
        <v>46</v>
      </c>
      <c r="H37" s="108">
        <v>41704</v>
      </c>
      <c r="I37" s="43" t="s">
        <v>47</v>
      </c>
      <c r="J37" s="42" t="s">
        <v>101</v>
      </c>
      <c r="K37" s="42">
        <v>182</v>
      </c>
      <c r="L37" s="35">
        <f t="shared" si="1"/>
        <v>12.577747062888735</v>
      </c>
      <c r="M37" s="42" t="s">
        <v>13</v>
      </c>
      <c r="N37" s="36" t="s">
        <v>68</v>
      </c>
      <c r="O37" s="116" t="s">
        <v>69</v>
      </c>
      <c r="P37" s="9"/>
    </row>
    <row r="38" spans="1:15" s="44" customFormat="1" ht="12.75" customHeight="1">
      <c r="A38" s="51"/>
      <c r="B38" s="49"/>
      <c r="C38" s="53"/>
      <c r="D38" s="26">
        <f>SUM(D20:D37)</f>
        <v>0</v>
      </c>
      <c r="E38" s="26">
        <f>SUM(E20:E37)</f>
        <v>724</v>
      </c>
      <c r="F38" s="15"/>
      <c r="G38" s="50"/>
      <c r="H38" s="52"/>
      <c r="I38" s="52"/>
      <c r="J38" s="50"/>
      <c r="K38" s="50"/>
      <c r="L38" s="53"/>
      <c r="M38" s="50"/>
      <c r="N38" s="128"/>
      <c r="O38" s="50"/>
    </row>
    <row r="39" spans="1:15" s="44" customFormat="1" ht="12.75" customHeight="1">
      <c r="A39" s="51"/>
      <c r="B39" s="49"/>
      <c r="C39" s="53"/>
      <c r="D39" s="50"/>
      <c r="E39" s="50"/>
      <c r="F39" s="51"/>
      <c r="G39" s="50"/>
      <c r="H39" s="52"/>
      <c r="I39" s="52"/>
      <c r="J39" s="50"/>
      <c r="K39" s="50"/>
      <c r="L39" s="53"/>
      <c r="M39" s="50"/>
      <c r="N39" s="128"/>
      <c r="O39" s="50"/>
    </row>
    <row r="40" spans="1:15" s="7" customFormat="1" ht="12.75" customHeight="1">
      <c r="A40" s="15"/>
      <c r="B40" s="15" t="s">
        <v>1</v>
      </c>
      <c r="C40" s="14" t="s">
        <v>102</v>
      </c>
      <c r="D40" s="17"/>
      <c r="E40" s="18"/>
      <c r="F40" s="65"/>
      <c r="G40" s="20"/>
      <c r="H40" s="17"/>
      <c r="I40" s="17"/>
      <c r="J40" s="17"/>
      <c r="K40" s="17"/>
      <c r="L40" s="17"/>
      <c r="M40" s="22"/>
      <c r="N40" s="5"/>
      <c r="O40" s="4"/>
    </row>
    <row r="41" spans="1:15" s="7" customFormat="1" ht="12.75" customHeight="1">
      <c r="A41" s="15"/>
      <c r="B41" s="15"/>
      <c r="C41" s="14"/>
      <c r="D41" s="17"/>
      <c r="E41" s="18"/>
      <c r="F41" s="65"/>
      <c r="G41" s="20"/>
      <c r="H41" s="17"/>
      <c r="I41" s="17"/>
      <c r="J41" s="17"/>
      <c r="K41" s="17"/>
      <c r="L41" s="17"/>
      <c r="M41" s="22"/>
      <c r="N41" s="5"/>
      <c r="O41" s="4"/>
    </row>
    <row r="42" spans="1:15" s="7" customFormat="1" ht="12.75">
      <c r="A42" s="27"/>
      <c r="B42" s="24"/>
      <c r="C42" s="25"/>
      <c r="D42" s="26" t="s">
        <v>3</v>
      </c>
      <c r="E42" s="26"/>
      <c r="F42" s="27"/>
      <c r="G42" s="26"/>
      <c r="H42" s="28"/>
      <c r="I42" s="26"/>
      <c r="J42" s="26"/>
      <c r="K42" s="26"/>
      <c r="L42" s="26"/>
      <c r="M42" s="26"/>
      <c r="N42" s="27"/>
      <c r="O42" s="26"/>
    </row>
    <row r="43" spans="1:15" s="7" customFormat="1" ht="25.5" customHeight="1">
      <c r="A43" s="27" t="s">
        <v>615</v>
      </c>
      <c r="B43" s="24" t="s">
        <v>4</v>
      </c>
      <c r="C43" s="29" t="s">
        <v>636</v>
      </c>
      <c r="D43" s="30" t="s">
        <v>5</v>
      </c>
      <c r="E43" s="30" t="s">
        <v>6</v>
      </c>
      <c r="F43" s="27" t="s">
        <v>638</v>
      </c>
      <c r="G43" s="30" t="s">
        <v>7</v>
      </c>
      <c r="H43" s="31" t="s">
        <v>8</v>
      </c>
      <c r="I43" s="30" t="s">
        <v>616</v>
      </c>
      <c r="J43" s="30" t="s">
        <v>617</v>
      </c>
      <c r="K43" s="30" t="s">
        <v>618</v>
      </c>
      <c r="L43" s="30" t="s">
        <v>619</v>
      </c>
      <c r="M43" s="30" t="s">
        <v>620</v>
      </c>
      <c r="N43" s="27" t="s">
        <v>637</v>
      </c>
      <c r="O43" s="115" t="s">
        <v>641</v>
      </c>
    </row>
    <row r="44" spans="1:17" ht="25.5" customHeight="1">
      <c r="A44" s="61">
        <v>630000</v>
      </c>
      <c r="B44" s="67" t="s">
        <v>103</v>
      </c>
      <c r="C44" s="58">
        <v>0.05</v>
      </c>
      <c r="D44" s="59">
        <v>1</v>
      </c>
      <c r="E44" s="59">
        <v>0</v>
      </c>
      <c r="F44" s="61" t="s">
        <v>104</v>
      </c>
      <c r="G44" s="59" t="s">
        <v>11</v>
      </c>
      <c r="H44" s="72">
        <v>41534</v>
      </c>
      <c r="I44" s="66">
        <v>41695</v>
      </c>
      <c r="J44" s="59" t="s">
        <v>48</v>
      </c>
      <c r="K44" s="59">
        <v>1</v>
      </c>
      <c r="L44" s="60">
        <f>K44/C44</f>
        <v>20</v>
      </c>
      <c r="M44" s="59" t="s">
        <v>49</v>
      </c>
      <c r="N44" s="61" t="s">
        <v>77</v>
      </c>
      <c r="O44" s="117" t="s">
        <v>87</v>
      </c>
      <c r="P44" s="9"/>
      <c r="Q44" s="9"/>
    </row>
    <row r="45" spans="1:15" s="44" customFormat="1" ht="25.5" customHeight="1">
      <c r="A45" s="61">
        <v>535300</v>
      </c>
      <c r="B45" s="67" t="s">
        <v>105</v>
      </c>
      <c r="C45" s="68">
        <v>0.05277</v>
      </c>
      <c r="D45" s="69">
        <v>1</v>
      </c>
      <c r="E45" s="69">
        <v>0</v>
      </c>
      <c r="F45" s="61" t="s">
        <v>106</v>
      </c>
      <c r="G45" s="69" t="s">
        <v>11</v>
      </c>
      <c r="H45" s="70">
        <v>38299</v>
      </c>
      <c r="I45" s="71" t="s">
        <v>107</v>
      </c>
      <c r="J45" s="69" t="s">
        <v>108</v>
      </c>
      <c r="K45" s="69">
        <v>1</v>
      </c>
      <c r="L45" s="60">
        <f aca="true" t="shared" si="2" ref="L45:L65">K45/C45</f>
        <v>18.95016107636915</v>
      </c>
      <c r="M45" s="69" t="s">
        <v>49</v>
      </c>
      <c r="N45" s="129" t="s">
        <v>57</v>
      </c>
      <c r="O45" s="69" t="s">
        <v>19</v>
      </c>
    </row>
    <row r="46" spans="1:17" ht="25.5" customHeight="1">
      <c r="A46" s="61">
        <v>423100</v>
      </c>
      <c r="B46" s="67" t="s">
        <v>109</v>
      </c>
      <c r="C46" s="58">
        <v>0.06</v>
      </c>
      <c r="D46" s="59">
        <v>1</v>
      </c>
      <c r="E46" s="59">
        <v>0</v>
      </c>
      <c r="F46" s="61" t="s">
        <v>110</v>
      </c>
      <c r="G46" s="59" t="s">
        <v>11</v>
      </c>
      <c r="H46" s="72">
        <v>41340</v>
      </c>
      <c r="I46" s="66">
        <v>41402</v>
      </c>
      <c r="J46" s="59" t="s">
        <v>48</v>
      </c>
      <c r="K46" s="59">
        <v>1</v>
      </c>
      <c r="L46" s="60">
        <f t="shared" si="2"/>
        <v>16.666666666666668</v>
      </c>
      <c r="M46" s="59" t="s">
        <v>49</v>
      </c>
      <c r="N46" s="61" t="s">
        <v>38</v>
      </c>
      <c r="O46" s="117" t="s">
        <v>29</v>
      </c>
      <c r="P46" s="9"/>
      <c r="Q46" s="9"/>
    </row>
    <row r="47" spans="1:17" ht="25.5" customHeight="1">
      <c r="A47" s="61">
        <v>623300</v>
      </c>
      <c r="B47" s="67" t="s">
        <v>111</v>
      </c>
      <c r="C47" s="58">
        <v>0.08</v>
      </c>
      <c r="D47" s="59">
        <v>1</v>
      </c>
      <c r="E47" s="59">
        <v>0</v>
      </c>
      <c r="F47" s="67" t="s">
        <v>112</v>
      </c>
      <c r="G47" s="59" t="s">
        <v>11</v>
      </c>
      <c r="H47" s="72">
        <v>41436</v>
      </c>
      <c r="I47" s="66">
        <v>41472</v>
      </c>
      <c r="J47" s="73" t="s">
        <v>48</v>
      </c>
      <c r="K47" s="59">
        <v>1</v>
      </c>
      <c r="L47" s="60">
        <f t="shared" si="2"/>
        <v>12.5</v>
      </c>
      <c r="M47" s="59" t="s">
        <v>49</v>
      </c>
      <c r="N47" s="61" t="s">
        <v>113</v>
      </c>
      <c r="O47" s="117" t="s">
        <v>15</v>
      </c>
      <c r="P47" s="9"/>
      <c r="Q47" s="9"/>
    </row>
    <row r="48" spans="1:17" ht="25.5" customHeight="1">
      <c r="A48" s="61">
        <v>551200</v>
      </c>
      <c r="B48" s="61" t="s">
        <v>114</v>
      </c>
      <c r="C48" s="69">
        <v>0.09</v>
      </c>
      <c r="D48" s="69">
        <v>1</v>
      </c>
      <c r="E48" s="59">
        <v>0</v>
      </c>
      <c r="F48" s="67" t="s">
        <v>115</v>
      </c>
      <c r="G48" s="59" t="s">
        <v>11</v>
      </c>
      <c r="H48" s="72">
        <v>38618</v>
      </c>
      <c r="I48" s="73">
        <v>41058</v>
      </c>
      <c r="J48" s="68" t="s">
        <v>116</v>
      </c>
      <c r="K48" s="69">
        <v>1</v>
      </c>
      <c r="L48" s="60">
        <f t="shared" si="2"/>
        <v>11.11111111111111</v>
      </c>
      <c r="M48" s="69" t="s">
        <v>49</v>
      </c>
      <c r="N48" s="61" t="s">
        <v>23</v>
      </c>
      <c r="O48" s="69" t="s">
        <v>24</v>
      </c>
      <c r="P48" s="9"/>
      <c r="Q48" s="9"/>
    </row>
    <row r="49" spans="1:17" ht="25.5" customHeight="1">
      <c r="A49" s="61">
        <v>622500</v>
      </c>
      <c r="B49" s="67" t="s">
        <v>117</v>
      </c>
      <c r="C49" s="58">
        <v>0.14</v>
      </c>
      <c r="D49" s="59">
        <v>1</v>
      </c>
      <c r="E49" s="59">
        <v>0</v>
      </c>
      <c r="F49" s="67" t="s">
        <v>118</v>
      </c>
      <c r="G49" s="59" t="s">
        <v>11</v>
      </c>
      <c r="H49" s="72">
        <v>41558</v>
      </c>
      <c r="I49" s="66">
        <v>41514</v>
      </c>
      <c r="J49" s="59" t="s">
        <v>48</v>
      </c>
      <c r="K49" s="59">
        <v>1</v>
      </c>
      <c r="L49" s="60">
        <f t="shared" si="2"/>
        <v>7.142857142857142</v>
      </c>
      <c r="M49" s="59" t="s">
        <v>49</v>
      </c>
      <c r="N49" s="61" t="s">
        <v>77</v>
      </c>
      <c r="O49" s="117" t="s">
        <v>87</v>
      </c>
      <c r="P49" s="9"/>
      <c r="Q49" s="9"/>
    </row>
    <row r="50" spans="1:15" s="44" customFormat="1" ht="25.5" customHeight="1">
      <c r="A50" s="61">
        <v>409300</v>
      </c>
      <c r="B50" s="67" t="s">
        <v>119</v>
      </c>
      <c r="C50" s="68">
        <v>0.1684</v>
      </c>
      <c r="D50" s="69">
        <v>1</v>
      </c>
      <c r="E50" s="69">
        <v>0</v>
      </c>
      <c r="F50" s="61" t="s">
        <v>120</v>
      </c>
      <c r="G50" s="59" t="s">
        <v>11</v>
      </c>
      <c r="H50" s="70">
        <v>39345</v>
      </c>
      <c r="I50" s="71">
        <v>40029</v>
      </c>
      <c r="J50" s="69" t="s">
        <v>64</v>
      </c>
      <c r="K50" s="69">
        <v>1</v>
      </c>
      <c r="L50" s="60">
        <f t="shared" si="2"/>
        <v>5.938242280285036</v>
      </c>
      <c r="M50" s="69" t="s">
        <v>49</v>
      </c>
      <c r="N50" s="129" t="s">
        <v>121</v>
      </c>
      <c r="O50" s="69" t="s">
        <v>24</v>
      </c>
    </row>
    <row r="51" spans="1:15" s="44" customFormat="1" ht="25.5" customHeight="1">
      <c r="A51" s="61">
        <v>411200</v>
      </c>
      <c r="B51" s="67" t="s">
        <v>122</v>
      </c>
      <c r="C51" s="68">
        <v>0.256</v>
      </c>
      <c r="D51" s="69">
        <v>2</v>
      </c>
      <c r="E51" s="69">
        <v>1</v>
      </c>
      <c r="F51" s="61" t="s">
        <v>123</v>
      </c>
      <c r="G51" s="69" t="s">
        <v>11</v>
      </c>
      <c r="H51" s="70">
        <v>39682</v>
      </c>
      <c r="I51" s="71">
        <v>39787</v>
      </c>
      <c r="J51" s="69" t="s">
        <v>64</v>
      </c>
      <c r="K51" s="69">
        <v>3</v>
      </c>
      <c r="L51" s="60">
        <f t="shared" si="2"/>
        <v>11.71875</v>
      </c>
      <c r="M51" s="69" t="s">
        <v>49</v>
      </c>
      <c r="N51" s="130" t="s">
        <v>124</v>
      </c>
      <c r="O51" s="69" t="s">
        <v>15</v>
      </c>
    </row>
    <row r="52" spans="1:15" s="44" customFormat="1" ht="25.5" customHeight="1">
      <c r="A52" s="120">
        <v>566200</v>
      </c>
      <c r="B52" s="39" t="s">
        <v>125</v>
      </c>
      <c r="C52" s="41">
        <v>0.01</v>
      </c>
      <c r="D52" s="42">
        <v>2</v>
      </c>
      <c r="E52" s="42">
        <v>0</v>
      </c>
      <c r="F52" s="36" t="s">
        <v>126</v>
      </c>
      <c r="G52" s="42" t="s">
        <v>11</v>
      </c>
      <c r="H52" s="64">
        <v>39017</v>
      </c>
      <c r="I52" s="43">
        <v>39308</v>
      </c>
      <c r="J52" s="42" t="s">
        <v>127</v>
      </c>
      <c r="K52" s="42">
        <v>2</v>
      </c>
      <c r="L52" s="35">
        <f t="shared" si="2"/>
        <v>200</v>
      </c>
      <c r="M52" s="42" t="s">
        <v>13</v>
      </c>
      <c r="N52" s="127" t="s">
        <v>61</v>
      </c>
      <c r="O52" s="42" t="s">
        <v>24</v>
      </c>
    </row>
    <row r="53" spans="1:17" ht="25.5" customHeight="1">
      <c r="A53" s="36">
        <v>625800</v>
      </c>
      <c r="B53" s="39" t="s">
        <v>128</v>
      </c>
      <c r="C53" s="32">
        <v>0.01</v>
      </c>
      <c r="D53" s="33">
        <v>1</v>
      </c>
      <c r="E53" s="33">
        <v>0</v>
      </c>
      <c r="F53" s="39" t="s">
        <v>129</v>
      </c>
      <c r="G53" s="33" t="s">
        <v>11</v>
      </c>
      <c r="H53" s="13">
        <v>41423</v>
      </c>
      <c r="I53" s="34">
        <v>41694</v>
      </c>
      <c r="J53" s="33" t="s">
        <v>130</v>
      </c>
      <c r="K53" s="33">
        <v>1</v>
      </c>
      <c r="L53" s="35">
        <f t="shared" si="2"/>
        <v>100</v>
      </c>
      <c r="M53" s="33" t="s">
        <v>13</v>
      </c>
      <c r="N53" s="36" t="s">
        <v>131</v>
      </c>
      <c r="O53" s="116" t="s">
        <v>19</v>
      </c>
      <c r="P53" s="9"/>
      <c r="Q53" s="9"/>
    </row>
    <row r="54" spans="1:15" s="44" customFormat="1" ht="25.5" customHeight="1">
      <c r="A54" s="36">
        <v>594900</v>
      </c>
      <c r="B54" s="39" t="s">
        <v>132</v>
      </c>
      <c r="C54" s="41">
        <v>0.02</v>
      </c>
      <c r="D54" s="42">
        <v>2</v>
      </c>
      <c r="E54" s="42">
        <v>0</v>
      </c>
      <c r="F54" s="39" t="s">
        <v>133</v>
      </c>
      <c r="G54" s="42" t="s">
        <v>11</v>
      </c>
      <c r="H54" s="64">
        <v>39926</v>
      </c>
      <c r="I54" s="43">
        <v>40100</v>
      </c>
      <c r="J54" s="42" t="s">
        <v>134</v>
      </c>
      <c r="K54" s="42">
        <v>2</v>
      </c>
      <c r="L54" s="35">
        <f t="shared" si="2"/>
        <v>100</v>
      </c>
      <c r="M54" s="42" t="s">
        <v>13</v>
      </c>
      <c r="N54" s="131" t="s">
        <v>135</v>
      </c>
      <c r="O54" s="42" t="s">
        <v>19</v>
      </c>
    </row>
    <row r="55" spans="1:15" s="44" customFormat="1" ht="25.5" customHeight="1">
      <c r="A55" s="36">
        <v>435700</v>
      </c>
      <c r="B55" s="39" t="s">
        <v>136</v>
      </c>
      <c r="C55" s="41">
        <v>0.03</v>
      </c>
      <c r="D55" s="42">
        <v>4</v>
      </c>
      <c r="E55" s="42">
        <v>0</v>
      </c>
      <c r="F55" s="36" t="s">
        <v>137</v>
      </c>
      <c r="G55" s="33" t="s">
        <v>11</v>
      </c>
      <c r="H55" s="64">
        <v>38919</v>
      </c>
      <c r="I55" s="43">
        <v>40036</v>
      </c>
      <c r="J55" s="42" t="s">
        <v>52</v>
      </c>
      <c r="K55" s="42">
        <v>4</v>
      </c>
      <c r="L55" s="35">
        <f t="shared" si="2"/>
        <v>133.33333333333334</v>
      </c>
      <c r="M55" s="42" t="s">
        <v>13</v>
      </c>
      <c r="N55" s="127" t="s">
        <v>138</v>
      </c>
      <c r="O55" s="42" t="s">
        <v>24</v>
      </c>
    </row>
    <row r="56" spans="1:15" s="44" customFormat="1" ht="25.5" customHeight="1">
      <c r="A56" s="36">
        <v>562200</v>
      </c>
      <c r="B56" s="39" t="s">
        <v>139</v>
      </c>
      <c r="C56" s="42">
        <v>0.03</v>
      </c>
      <c r="D56" s="42">
        <v>2</v>
      </c>
      <c r="E56" s="42">
        <v>0</v>
      </c>
      <c r="F56" s="39" t="s">
        <v>140</v>
      </c>
      <c r="G56" s="42" t="s">
        <v>11</v>
      </c>
      <c r="H56" s="74">
        <v>41213</v>
      </c>
      <c r="I56" s="47">
        <v>41295</v>
      </c>
      <c r="J56" s="41" t="s">
        <v>141</v>
      </c>
      <c r="K56" s="42">
        <v>2</v>
      </c>
      <c r="L56" s="35">
        <f t="shared" si="2"/>
        <v>66.66666666666667</v>
      </c>
      <c r="M56" s="42" t="s">
        <v>13</v>
      </c>
      <c r="N56" s="36" t="s">
        <v>131</v>
      </c>
      <c r="O56" s="116" t="s">
        <v>19</v>
      </c>
    </row>
    <row r="57" spans="1:17" ht="25.5" customHeight="1">
      <c r="A57" s="36">
        <v>604600</v>
      </c>
      <c r="B57" s="39" t="s">
        <v>142</v>
      </c>
      <c r="C57" s="32">
        <v>0.03</v>
      </c>
      <c r="D57" s="33">
        <v>2</v>
      </c>
      <c r="E57" s="33">
        <v>0</v>
      </c>
      <c r="F57" s="39" t="s">
        <v>143</v>
      </c>
      <c r="G57" s="33" t="s">
        <v>11</v>
      </c>
      <c r="H57" s="74">
        <v>40704</v>
      </c>
      <c r="I57" s="34">
        <v>41710</v>
      </c>
      <c r="J57" s="33"/>
      <c r="K57" s="33">
        <v>2</v>
      </c>
      <c r="L57" s="35">
        <f t="shared" si="2"/>
        <v>66.66666666666667</v>
      </c>
      <c r="M57" s="33" t="s">
        <v>13</v>
      </c>
      <c r="N57" s="36" t="s">
        <v>42</v>
      </c>
      <c r="O57" s="116" t="s">
        <v>24</v>
      </c>
      <c r="P57" s="9"/>
      <c r="Q57" s="9"/>
    </row>
    <row r="58" spans="1:15" s="44" customFormat="1" ht="25.5" customHeight="1">
      <c r="A58" s="36">
        <v>604600</v>
      </c>
      <c r="B58" s="39" t="s">
        <v>144</v>
      </c>
      <c r="C58" s="42">
        <v>0.03</v>
      </c>
      <c r="D58" s="42">
        <v>4</v>
      </c>
      <c r="E58" s="42">
        <v>0</v>
      </c>
      <c r="F58" s="39" t="s">
        <v>145</v>
      </c>
      <c r="G58" s="42" t="s">
        <v>11</v>
      </c>
      <c r="H58" s="74">
        <v>41542</v>
      </c>
      <c r="I58" s="43">
        <v>41710</v>
      </c>
      <c r="J58" s="42" t="s">
        <v>146</v>
      </c>
      <c r="K58" s="42">
        <v>4</v>
      </c>
      <c r="L58" s="35">
        <f t="shared" si="2"/>
        <v>133.33333333333334</v>
      </c>
      <c r="M58" s="42" t="s">
        <v>13</v>
      </c>
      <c r="N58" s="36" t="s">
        <v>42</v>
      </c>
      <c r="O58" s="116" t="s">
        <v>24</v>
      </c>
    </row>
    <row r="59" spans="1:15" s="44" customFormat="1" ht="25.5" customHeight="1">
      <c r="A59" s="36">
        <v>370000</v>
      </c>
      <c r="B59" s="39" t="s">
        <v>147</v>
      </c>
      <c r="C59" s="41">
        <v>0.04</v>
      </c>
      <c r="D59" s="42">
        <v>2</v>
      </c>
      <c r="E59" s="42">
        <v>0</v>
      </c>
      <c r="F59" s="36" t="s">
        <v>148</v>
      </c>
      <c r="G59" s="42" t="s">
        <v>11</v>
      </c>
      <c r="H59" s="64">
        <v>33270</v>
      </c>
      <c r="I59" s="43">
        <v>33542</v>
      </c>
      <c r="J59" s="42" t="s">
        <v>60</v>
      </c>
      <c r="K59" s="42">
        <v>2</v>
      </c>
      <c r="L59" s="35">
        <f t="shared" si="2"/>
        <v>50</v>
      </c>
      <c r="M59" s="42" t="s">
        <v>13</v>
      </c>
      <c r="N59" s="127" t="s">
        <v>18</v>
      </c>
      <c r="O59" s="42" t="s">
        <v>19</v>
      </c>
    </row>
    <row r="60" spans="1:15" s="44" customFormat="1" ht="25.5" customHeight="1">
      <c r="A60" s="36">
        <v>522900</v>
      </c>
      <c r="B60" s="39" t="s">
        <v>149</v>
      </c>
      <c r="C60" s="41">
        <v>0.05</v>
      </c>
      <c r="D60" s="42">
        <v>1</v>
      </c>
      <c r="E60" s="42">
        <v>1</v>
      </c>
      <c r="F60" s="39" t="s">
        <v>150</v>
      </c>
      <c r="G60" s="42" t="s">
        <v>11</v>
      </c>
      <c r="H60" s="74">
        <v>41571</v>
      </c>
      <c r="I60" s="43">
        <v>41141</v>
      </c>
      <c r="J60" s="42" t="s">
        <v>64</v>
      </c>
      <c r="K60" s="42">
        <v>2</v>
      </c>
      <c r="L60" s="35">
        <f t="shared" si="2"/>
        <v>40</v>
      </c>
      <c r="M60" s="42" t="s">
        <v>13</v>
      </c>
      <c r="N60" s="36" t="s">
        <v>68</v>
      </c>
      <c r="O60" s="42" t="s">
        <v>69</v>
      </c>
    </row>
    <row r="61" spans="1:15" s="44" customFormat="1" ht="25.5" customHeight="1">
      <c r="A61" s="36">
        <v>230100</v>
      </c>
      <c r="B61" s="39" t="s">
        <v>151</v>
      </c>
      <c r="C61" s="42">
        <v>0.06</v>
      </c>
      <c r="D61" s="42">
        <v>1</v>
      </c>
      <c r="E61" s="42">
        <v>0</v>
      </c>
      <c r="F61" s="75" t="s">
        <v>152</v>
      </c>
      <c r="G61" s="42" t="s">
        <v>11</v>
      </c>
      <c r="H61" s="13">
        <v>41165</v>
      </c>
      <c r="I61" s="47">
        <v>41262</v>
      </c>
      <c r="J61" s="41" t="s">
        <v>64</v>
      </c>
      <c r="K61" s="42">
        <v>1</v>
      </c>
      <c r="L61" s="35">
        <f t="shared" si="2"/>
        <v>16.666666666666668</v>
      </c>
      <c r="M61" s="42" t="s">
        <v>13</v>
      </c>
      <c r="N61" s="36" t="s">
        <v>113</v>
      </c>
      <c r="O61" s="42" t="s">
        <v>15</v>
      </c>
    </row>
    <row r="62" spans="1:15" s="44" customFormat="1" ht="25.5" customHeight="1">
      <c r="A62" s="36">
        <v>541900</v>
      </c>
      <c r="B62" s="39" t="s">
        <v>153</v>
      </c>
      <c r="C62" s="41">
        <v>0.16</v>
      </c>
      <c r="D62" s="42">
        <v>17</v>
      </c>
      <c r="E62" s="42">
        <v>0</v>
      </c>
      <c r="F62" s="36" t="s">
        <v>154</v>
      </c>
      <c r="G62" s="42" t="s">
        <v>11</v>
      </c>
      <c r="H62" s="64">
        <v>38380</v>
      </c>
      <c r="I62" s="43">
        <v>39407</v>
      </c>
      <c r="J62" s="42" t="s">
        <v>64</v>
      </c>
      <c r="K62" s="42">
        <v>17</v>
      </c>
      <c r="L62" s="35">
        <f t="shared" si="2"/>
        <v>106.25</v>
      </c>
      <c r="M62" s="42" t="s">
        <v>13</v>
      </c>
      <c r="N62" s="127" t="s">
        <v>138</v>
      </c>
      <c r="O62" s="42" t="s">
        <v>24</v>
      </c>
    </row>
    <row r="63" spans="1:16" s="44" customFormat="1" ht="25.5" customHeight="1">
      <c r="A63" s="36">
        <v>91000</v>
      </c>
      <c r="B63" s="39" t="s">
        <v>155</v>
      </c>
      <c r="C63" s="41">
        <v>0.22</v>
      </c>
      <c r="D63" s="42">
        <v>0</v>
      </c>
      <c r="E63" s="42">
        <v>1</v>
      </c>
      <c r="F63" s="39" t="s">
        <v>156</v>
      </c>
      <c r="G63" s="42" t="s">
        <v>11</v>
      </c>
      <c r="H63" s="64">
        <v>30525</v>
      </c>
      <c r="I63" s="43">
        <v>29847</v>
      </c>
      <c r="J63" s="42" t="s">
        <v>64</v>
      </c>
      <c r="K63" s="42">
        <v>3</v>
      </c>
      <c r="L63" s="35">
        <f t="shared" si="2"/>
        <v>13.636363636363637</v>
      </c>
      <c r="M63" s="42" t="s">
        <v>13</v>
      </c>
      <c r="N63" s="127" t="s">
        <v>53</v>
      </c>
      <c r="O63" s="42" t="s">
        <v>15</v>
      </c>
      <c r="P63" s="9"/>
    </row>
    <row r="64" spans="1:17" ht="25.5" customHeight="1">
      <c r="A64" s="36">
        <v>556300</v>
      </c>
      <c r="B64" s="39" t="s">
        <v>157</v>
      </c>
      <c r="C64" s="32">
        <v>0.29</v>
      </c>
      <c r="D64" s="33">
        <v>6</v>
      </c>
      <c r="E64" s="33">
        <v>12</v>
      </c>
      <c r="F64" s="39" t="s">
        <v>158</v>
      </c>
      <c r="G64" s="33" t="s">
        <v>11</v>
      </c>
      <c r="H64" s="74">
        <v>41453</v>
      </c>
      <c r="I64" s="34">
        <v>41498</v>
      </c>
      <c r="J64" s="33" t="s">
        <v>60</v>
      </c>
      <c r="K64" s="33">
        <v>18</v>
      </c>
      <c r="L64" s="35">
        <f t="shared" si="2"/>
        <v>62.06896551724138</v>
      </c>
      <c r="M64" s="33" t="s">
        <v>13</v>
      </c>
      <c r="N64" s="36" t="s">
        <v>38</v>
      </c>
      <c r="O64" s="116" t="s">
        <v>29</v>
      </c>
      <c r="P64" s="9"/>
      <c r="Q64" s="9"/>
    </row>
    <row r="65" spans="1:15" s="44" customFormat="1" ht="25.5" customHeight="1">
      <c r="A65" s="36">
        <v>559200</v>
      </c>
      <c r="B65" s="39" t="s">
        <v>159</v>
      </c>
      <c r="C65" s="41">
        <v>0.3793</v>
      </c>
      <c r="D65" s="42">
        <v>41</v>
      </c>
      <c r="E65" s="42">
        <v>0</v>
      </c>
      <c r="F65" s="36" t="s">
        <v>160</v>
      </c>
      <c r="G65" s="42" t="s">
        <v>11</v>
      </c>
      <c r="H65" s="64">
        <v>38723</v>
      </c>
      <c r="I65" s="43">
        <v>39723</v>
      </c>
      <c r="J65" s="42" t="s">
        <v>161</v>
      </c>
      <c r="K65" s="42">
        <v>41</v>
      </c>
      <c r="L65" s="35">
        <f t="shared" si="2"/>
        <v>108.09385710519378</v>
      </c>
      <c r="M65" s="42" t="s">
        <v>13</v>
      </c>
      <c r="N65" s="127" t="s">
        <v>57</v>
      </c>
      <c r="O65" s="116" t="s">
        <v>19</v>
      </c>
    </row>
    <row r="66" spans="1:15" s="7" customFormat="1" ht="12.75" customHeight="1">
      <c r="A66" s="15"/>
      <c r="B66" s="15"/>
      <c r="C66" s="14"/>
      <c r="D66" s="26">
        <f>SUM(D44:D65)</f>
        <v>94</v>
      </c>
      <c r="E66" s="30">
        <f>SUM(E44:E65)</f>
        <v>15</v>
      </c>
      <c r="F66" s="65"/>
      <c r="G66" s="20"/>
      <c r="H66" s="17"/>
      <c r="I66" s="17"/>
      <c r="J66" s="17"/>
      <c r="K66" s="17"/>
      <c r="L66" s="17"/>
      <c r="M66" s="22"/>
      <c r="N66" s="5"/>
      <c r="O66" s="4"/>
    </row>
    <row r="67" spans="1:15" s="7" customFormat="1" ht="12.75" customHeight="1">
      <c r="A67" s="15"/>
      <c r="B67" s="15"/>
      <c r="C67" s="14"/>
      <c r="D67" s="17"/>
      <c r="E67" s="18"/>
      <c r="F67" s="65"/>
      <c r="G67" s="20"/>
      <c r="H67" s="17"/>
      <c r="I67" s="17"/>
      <c r="J67" s="17"/>
      <c r="K67" s="17"/>
      <c r="L67" s="17"/>
      <c r="M67" s="22"/>
      <c r="N67" s="5"/>
      <c r="O67" s="4"/>
    </row>
    <row r="68" spans="1:15" s="7" customFormat="1" ht="12.75" customHeight="1">
      <c r="A68" s="15"/>
      <c r="B68" s="15" t="s">
        <v>1</v>
      </c>
      <c r="C68" s="14" t="s">
        <v>162</v>
      </c>
      <c r="D68" s="17"/>
      <c r="E68" s="18"/>
      <c r="F68" s="65"/>
      <c r="G68" s="20"/>
      <c r="H68" s="17"/>
      <c r="I68" s="17"/>
      <c r="J68" s="17"/>
      <c r="K68" s="17"/>
      <c r="L68" s="17"/>
      <c r="M68" s="22"/>
      <c r="N68" s="5"/>
      <c r="O68" s="4"/>
    </row>
    <row r="69" spans="1:15" s="7" customFormat="1" ht="12.75" customHeight="1">
      <c r="A69" s="15"/>
      <c r="B69" s="15"/>
      <c r="C69" s="14"/>
      <c r="D69" s="17"/>
      <c r="E69" s="18"/>
      <c r="F69" s="65"/>
      <c r="G69" s="20"/>
      <c r="H69" s="17"/>
      <c r="I69" s="17"/>
      <c r="J69" s="17"/>
      <c r="K69" s="17"/>
      <c r="L69" s="17"/>
      <c r="M69" s="22"/>
      <c r="N69" s="5"/>
      <c r="O69" s="4"/>
    </row>
    <row r="70" spans="1:15" s="7" customFormat="1" ht="12.75">
      <c r="A70" s="27"/>
      <c r="B70" s="24"/>
      <c r="C70" s="25"/>
      <c r="D70" s="26" t="s">
        <v>3</v>
      </c>
      <c r="E70" s="26"/>
      <c r="F70" s="27"/>
      <c r="G70" s="26"/>
      <c r="H70" s="28"/>
      <c r="I70" s="26"/>
      <c r="J70" s="26"/>
      <c r="K70" s="26"/>
      <c r="L70" s="26"/>
      <c r="M70" s="26"/>
      <c r="N70" s="27"/>
      <c r="O70" s="26"/>
    </row>
    <row r="71" spans="1:15" s="7" customFormat="1" ht="25.5" customHeight="1">
      <c r="A71" s="27" t="s">
        <v>615</v>
      </c>
      <c r="B71" s="24" t="s">
        <v>4</v>
      </c>
      <c r="C71" s="29" t="s">
        <v>636</v>
      </c>
      <c r="D71" s="30" t="s">
        <v>5</v>
      </c>
      <c r="E71" s="30" t="s">
        <v>6</v>
      </c>
      <c r="F71" s="27" t="s">
        <v>638</v>
      </c>
      <c r="G71" s="30" t="s">
        <v>7</v>
      </c>
      <c r="H71" s="31" t="s">
        <v>8</v>
      </c>
      <c r="I71" s="30" t="s">
        <v>616</v>
      </c>
      <c r="J71" s="30" t="s">
        <v>617</v>
      </c>
      <c r="K71" s="30" t="s">
        <v>618</v>
      </c>
      <c r="L71" s="30" t="s">
        <v>619</v>
      </c>
      <c r="M71" s="30" t="s">
        <v>620</v>
      </c>
      <c r="N71" s="27" t="s">
        <v>637</v>
      </c>
      <c r="O71" s="115" t="s">
        <v>641</v>
      </c>
    </row>
    <row r="72" spans="1:17" ht="25.5" customHeight="1">
      <c r="A72" s="61">
        <v>391700</v>
      </c>
      <c r="B72" s="122" t="s">
        <v>163</v>
      </c>
      <c r="C72" s="58">
        <v>0.04</v>
      </c>
      <c r="D72" s="59">
        <v>0</v>
      </c>
      <c r="E72" s="59">
        <v>1</v>
      </c>
      <c r="F72" s="110" t="s">
        <v>164</v>
      </c>
      <c r="G72" s="59" t="s">
        <v>46</v>
      </c>
      <c r="H72" s="111">
        <v>41103</v>
      </c>
      <c r="I72" s="71" t="s">
        <v>47</v>
      </c>
      <c r="J72" s="59" t="s">
        <v>48</v>
      </c>
      <c r="K72" s="59">
        <v>1</v>
      </c>
      <c r="L72" s="60">
        <f>K72/C72</f>
        <v>25</v>
      </c>
      <c r="M72" s="59" t="s">
        <v>49</v>
      </c>
      <c r="N72" s="61" t="s">
        <v>165</v>
      </c>
      <c r="O72" s="117" t="s">
        <v>24</v>
      </c>
      <c r="P72" s="9"/>
      <c r="Q72" s="9"/>
    </row>
    <row r="73" spans="1:15" s="77" customFormat="1" ht="25.5" customHeight="1">
      <c r="A73" s="61">
        <v>613400</v>
      </c>
      <c r="B73" s="67" t="s">
        <v>166</v>
      </c>
      <c r="C73" s="69">
        <v>0.03</v>
      </c>
      <c r="D73" s="69">
        <v>0</v>
      </c>
      <c r="E73" s="69">
        <v>1</v>
      </c>
      <c r="F73" s="67" t="s">
        <v>167</v>
      </c>
      <c r="G73" s="69" t="s">
        <v>46</v>
      </c>
      <c r="H73" s="73">
        <v>41151</v>
      </c>
      <c r="I73" s="76" t="s">
        <v>47</v>
      </c>
      <c r="J73" s="68" t="s">
        <v>64</v>
      </c>
      <c r="K73" s="69">
        <v>1</v>
      </c>
      <c r="L73" s="60">
        <f aca="true" t="shared" si="3" ref="L73:L136">K73/C73</f>
        <v>33.333333333333336</v>
      </c>
      <c r="M73" s="69" t="s">
        <v>49</v>
      </c>
      <c r="N73" s="61" t="s">
        <v>113</v>
      </c>
      <c r="O73" s="69" t="s">
        <v>29</v>
      </c>
    </row>
    <row r="74" spans="1:15" s="44" customFormat="1" ht="25.5" customHeight="1">
      <c r="A74" s="61">
        <v>614500</v>
      </c>
      <c r="B74" s="61" t="s">
        <v>168</v>
      </c>
      <c r="C74" s="69">
        <v>0.04</v>
      </c>
      <c r="D74" s="69">
        <v>0</v>
      </c>
      <c r="E74" s="69">
        <v>2</v>
      </c>
      <c r="F74" s="67" t="s">
        <v>169</v>
      </c>
      <c r="G74" s="69" t="s">
        <v>46</v>
      </c>
      <c r="H74" s="73">
        <v>41221</v>
      </c>
      <c r="I74" s="76" t="s">
        <v>47</v>
      </c>
      <c r="J74" s="68" t="s">
        <v>48</v>
      </c>
      <c r="K74" s="69">
        <v>2</v>
      </c>
      <c r="L74" s="60">
        <f t="shared" si="3"/>
        <v>50</v>
      </c>
      <c r="M74" s="69" t="s">
        <v>49</v>
      </c>
      <c r="N74" s="61" t="s">
        <v>23</v>
      </c>
      <c r="O74" s="69" t="s">
        <v>24</v>
      </c>
    </row>
    <row r="75" spans="1:15" s="44" customFormat="1" ht="25.5" customHeight="1">
      <c r="A75" s="61">
        <v>615900</v>
      </c>
      <c r="B75" s="67" t="s">
        <v>170</v>
      </c>
      <c r="C75" s="69">
        <v>0.09</v>
      </c>
      <c r="D75" s="69">
        <v>0</v>
      </c>
      <c r="E75" s="69">
        <v>1</v>
      </c>
      <c r="F75" s="67" t="s">
        <v>171</v>
      </c>
      <c r="G75" s="69" t="s">
        <v>46</v>
      </c>
      <c r="H75" s="73">
        <v>41247</v>
      </c>
      <c r="I75" s="76" t="s">
        <v>47</v>
      </c>
      <c r="J75" s="68" t="s">
        <v>172</v>
      </c>
      <c r="K75" s="69">
        <v>1</v>
      </c>
      <c r="L75" s="60">
        <f t="shared" si="3"/>
        <v>11.11111111111111</v>
      </c>
      <c r="M75" s="69" t="s">
        <v>49</v>
      </c>
      <c r="N75" s="61" t="s">
        <v>173</v>
      </c>
      <c r="O75" s="117" t="s">
        <v>69</v>
      </c>
    </row>
    <row r="76" spans="1:15" s="44" customFormat="1" ht="25.5" customHeight="1">
      <c r="A76" s="61">
        <v>620600</v>
      </c>
      <c r="B76" s="67" t="s">
        <v>174</v>
      </c>
      <c r="C76" s="69">
        <v>0.07</v>
      </c>
      <c r="D76" s="69">
        <v>0</v>
      </c>
      <c r="E76" s="69">
        <v>1</v>
      </c>
      <c r="F76" s="67" t="s">
        <v>175</v>
      </c>
      <c r="G76" s="69" t="s">
        <v>46</v>
      </c>
      <c r="H76" s="73">
        <v>41290</v>
      </c>
      <c r="I76" s="76" t="s">
        <v>47</v>
      </c>
      <c r="J76" s="68" t="s">
        <v>48</v>
      </c>
      <c r="K76" s="69">
        <v>1</v>
      </c>
      <c r="L76" s="60">
        <f t="shared" si="3"/>
        <v>14.285714285714285</v>
      </c>
      <c r="M76" s="69" t="s">
        <v>49</v>
      </c>
      <c r="N76" s="61" t="s">
        <v>53</v>
      </c>
      <c r="O76" s="117" t="s">
        <v>15</v>
      </c>
    </row>
    <row r="77" spans="1:17" ht="25.5" customHeight="1">
      <c r="A77" s="61">
        <v>621800</v>
      </c>
      <c r="B77" s="67" t="s">
        <v>176</v>
      </c>
      <c r="C77" s="58">
        <v>0.05</v>
      </c>
      <c r="D77" s="59">
        <v>0</v>
      </c>
      <c r="E77" s="59">
        <v>1</v>
      </c>
      <c r="F77" s="67" t="s">
        <v>177</v>
      </c>
      <c r="G77" s="59" t="s">
        <v>46</v>
      </c>
      <c r="H77" s="66">
        <v>41327</v>
      </c>
      <c r="I77" s="78" t="s">
        <v>47</v>
      </c>
      <c r="J77" s="79" t="s">
        <v>48</v>
      </c>
      <c r="K77" s="79">
        <v>1</v>
      </c>
      <c r="L77" s="60">
        <f t="shared" si="3"/>
        <v>20</v>
      </c>
      <c r="M77" s="79" t="s">
        <v>49</v>
      </c>
      <c r="N77" s="80" t="s">
        <v>77</v>
      </c>
      <c r="O77" s="118" t="s">
        <v>87</v>
      </c>
      <c r="P77" s="9"/>
      <c r="Q77" s="9"/>
    </row>
    <row r="78" spans="1:15" s="7" customFormat="1" ht="25.5" customHeight="1">
      <c r="A78" s="61">
        <v>622900</v>
      </c>
      <c r="B78" s="67" t="s">
        <v>178</v>
      </c>
      <c r="C78" s="58">
        <v>0.14</v>
      </c>
      <c r="D78" s="59">
        <v>0</v>
      </c>
      <c r="E78" s="59">
        <v>3</v>
      </c>
      <c r="F78" s="67" t="s">
        <v>179</v>
      </c>
      <c r="G78" s="59" t="s">
        <v>46</v>
      </c>
      <c r="H78" s="73">
        <v>41352</v>
      </c>
      <c r="I78" s="59" t="s">
        <v>47</v>
      </c>
      <c r="J78" s="59" t="s">
        <v>180</v>
      </c>
      <c r="K78" s="59">
        <v>2</v>
      </c>
      <c r="L78" s="60">
        <f t="shared" si="3"/>
        <v>14.285714285714285</v>
      </c>
      <c r="M78" s="59" t="s">
        <v>49</v>
      </c>
      <c r="N78" s="61" t="s">
        <v>131</v>
      </c>
      <c r="O78" s="117" t="s">
        <v>19</v>
      </c>
    </row>
    <row r="79" spans="1:17" ht="25.5" customHeight="1">
      <c r="A79" s="61">
        <v>623400</v>
      </c>
      <c r="B79" s="67" t="s">
        <v>181</v>
      </c>
      <c r="C79" s="58">
        <v>0.23</v>
      </c>
      <c r="D79" s="59">
        <v>0</v>
      </c>
      <c r="E79" s="59">
        <v>1</v>
      </c>
      <c r="F79" s="67" t="s">
        <v>182</v>
      </c>
      <c r="G79" s="59" t="s">
        <v>46</v>
      </c>
      <c r="H79" s="73">
        <v>41355</v>
      </c>
      <c r="I79" s="59" t="s">
        <v>47</v>
      </c>
      <c r="J79" s="59" t="s">
        <v>64</v>
      </c>
      <c r="K79" s="59">
        <v>1</v>
      </c>
      <c r="L79" s="60">
        <f t="shared" si="3"/>
        <v>4.3478260869565215</v>
      </c>
      <c r="M79" s="59" t="s">
        <v>49</v>
      </c>
      <c r="N79" s="61" t="s">
        <v>53</v>
      </c>
      <c r="O79" s="69" t="s">
        <v>15</v>
      </c>
      <c r="P79" s="9"/>
      <c r="Q79" s="9"/>
    </row>
    <row r="80" spans="1:35" s="7" customFormat="1" ht="25.5" customHeight="1">
      <c r="A80" s="61">
        <v>624800</v>
      </c>
      <c r="B80" s="67" t="s">
        <v>183</v>
      </c>
      <c r="C80" s="58">
        <v>0.04</v>
      </c>
      <c r="D80" s="59">
        <v>0</v>
      </c>
      <c r="E80" s="59">
        <v>1</v>
      </c>
      <c r="F80" s="61" t="s">
        <v>184</v>
      </c>
      <c r="G80" s="59" t="s">
        <v>46</v>
      </c>
      <c r="H80" s="66">
        <v>41388</v>
      </c>
      <c r="I80" s="59" t="s">
        <v>47</v>
      </c>
      <c r="J80" s="59" t="s">
        <v>48</v>
      </c>
      <c r="K80" s="59">
        <v>1</v>
      </c>
      <c r="L80" s="60">
        <f t="shared" si="3"/>
        <v>25</v>
      </c>
      <c r="M80" s="59" t="s">
        <v>49</v>
      </c>
      <c r="N80" s="61" t="s">
        <v>14</v>
      </c>
      <c r="O80" s="117" t="s">
        <v>34</v>
      </c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17" ht="25.5" customHeight="1">
      <c r="A81" s="61">
        <v>625100</v>
      </c>
      <c r="B81" s="67" t="s">
        <v>185</v>
      </c>
      <c r="C81" s="58">
        <v>0.04</v>
      </c>
      <c r="D81" s="59">
        <v>0</v>
      </c>
      <c r="E81" s="59">
        <v>1</v>
      </c>
      <c r="F81" s="61" t="s">
        <v>186</v>
      </c>
      <c r="G81" s="59" t="s">
        <v>46</v>
      </c>
      <c r="H81" s="66">
        <v>41393</v>
      </c>
      <c r="I81" s="81" t="s">
        <v>47</v>
      </c>
      <c r="J81" s="59" t="s">
        <v>48</v>
      </c>
      <c r="K81" s="59">
        <v>1</v>
      </c>
      <c r="L81" s="60">
        <f t="shared" si="3"/>
        <v>25</v>
      </c>
      <c r="M81" s="59" t="s">
        <v>49</v>
      </c>
      <c r="N81" s="61" t="s">
        <v>14</v>
      </c>
      <c r="O81" s="69" t="s">
        <v>15</v>
      </c>
      <c r="P81" s="9"/>
      <c r="Q81" s="9"/>
    </row>
    <row r="82" spans="1:17" ht="25.5" customHeight="1">
      <c r="A82" s="61">
        <v>625200</v>
      </c>
      <c r="B82" s="67" t="s">
        <v>187</v>
      </c>
      <c r="C82" s="58">
        <v>0.06</v>
      </c>
      <c r="D82" s="59">
        <v>0</v>
      </c>
      <c r="E82" s="59">
        <v>1</v>
      </c>
      <c r="F82" s="61" t="s">
        <v>188</v>
      </c>
      <c r="G82" s="59" t="s">
        <v>46</v>
      </c>
      <c r="H82" s="73">
        <v>41397</v>
      </c>
      <c r="I82" s="81" t="s">
        <v>47</v>
      </c>
      <c r="J82" s="59" t="s">
        <v>130</v>
      </c>
      <c r="K82" s="59">
        <v>1</v>
      </c>
      <c r="L82" s="60">
        <f t="shared" si="3"/>
        <v>16.666666666666668</v>
      </c>
      <c r="M82" s="59" t="s">
        <v>49</v>
      </c>
      <c r="N82" s="61" t="s">
        <v>14</v>
      </c>
      <c r="O82" s="69" t="s">
        <v>15</v>
      </c>
      <c r="P82" s="9"/>
      <c r="Q82" s="9"/>
    </row>
    <row r="83" spans="1:17" ht="25.5" customHeight="1">
      <c r="A83" s="61">
        <v>625500</v>
      </c>
      <c r="B83" s="67" t="s">
        <v>189</v>
      </c>
      <c r="C83" s="58">
        <v>0.02</v>
      </c>
      <c r="D83" s="59">
        <v>0</v>
      </c>
      <c r="E83" s="59">
        <v>1</v>
      </c>
      <c r="F83" s="67" t="s">
        <v>190</v>
      </c>
      <c r="G83" s="59" t="s">
        <v>46</v>
      </c>
      <c r="H83" s="73">
        <v>41404</v>
      </c>
      <c r="I83" s="81" t="s">
        <v>47</v>
      </c>
      <c r="J83" s="59" t="s">
        <v>48</v>
      </c>
      <c r="K83" s="59">
        <v>1</v>
      </c>
      <c r="L83" s="60">
        <f t="shared" si="3"/>
        <v>50</v>
      </c>
      <c r="M83" s="59" t="s">
        <v>49</v>
      </c>
      <c r="N83" s="61" t="s">
        <v>42</v>
      </c>
      <c r="O83" s="117" t="s">
        <v>24</v>
      </c>
      <c r="P83" s="9"/>
      <c r="Q83" s="9"/>
    </row>
    <row r="84" spans="1:17" ht="25.5" customHeight="1">
      <c r="A84" s="61">
        <v>626500</v>
      </c>
      <c r="B84" s="67" t="s">
        <v>191</v>
      </c>
      <c r="C84" s="58">
        <v>0.02</v>
      </c>
      <c r="D84" s="59">
        <v>0</v>
      </c>
      <c r="E84" s="59">
        <v>1</v>
      </c>
      <c r="F84" s="67" t="s">
        <v>192</v>
      </c>
      <c r="G84" s="59" t="s">
        <v>46</v>
      </c>
      <c r="H84" s="73">
        <v>41438</v>
      </c>
      <c r="I84" s="82" t="s">
        <v>47</v>
      </c>
      <c r="J84" s="59" t="s">
        <v>48</v>
      </c>
      <c r="K84" s="59">
        <v>1</v>
      </c>
      <c r="L84" s="60">
        <f t="shared" si="3"/>
        <v>50</v>
      </c>
      <c r="M84" s="59" t="s">
        <v>49</v>
      </c>
      <c r="N84" s="61" t="s">
        <v>68</v>
      </c>
      <c r="O84" s="117" t="s">
        <v>69</v>
      </c>
      <c r="P84" s="44"/>
      <c r="Q84" s="44"/>
    </row>
    <row r="85" spans="1:17" ht="25.5" customHeight="1">
      <c r="A85" s="61">
        <v>626700</v>
      </c>
      <c r="B85" s="67" t="s">
        <v>193</v>
      </c>
      <c r="C85" s="58">
        <v>0.31</v>
      </c>
      <c r="D85" s="59">
        <v>0</v>
      </c>
      <c r="E85" s="59">
        <v>1</v>
      </c>
      <c r="F85" s="61" t="s">
        <v>194</v>
      </c>
      <c r="G85" s="59" t="s">
        <v>46</v>
      </c>
      <c r="H85" s="73">
        <v>41438</v>
      </c>
      <c r="I85" s="81" t="s">
        <v>47</v>
      </c>
      <c r="J85" s="59" t="s">
        <v>48</v>
      </c>
      <c r="K85" s="59">
        <v>1</v>
      </c>
      <c r="L85" s="60">
        <f t="shared" si="3"/>
        <v>3.2258064516129035</v>
      </c>
      <c r="M85" s="59" t="s">
        <v>49</v>
      </c>
      <c r="N85" s="61" t="s">
        <v>53</v>
      </c>
      <c r="O85" s="117" t="s">
        <v>15</v>
      </c>
      <c r="P85" s="83"/>
      <c r="Q85" s="9"/>
    </row>
    <row r="86" spans="1:17" ht="25.5" customHeight="1">
      <c r="A86" s="61">
        <v>628200</v>
      </c>
      <c r="B86" s="67" t="s">
        <v>195</v>
      </c>
      <c r="C86" s="58">
        <v>0.02</v>
      </c>
      <c r="D86" s="59">
        <v>0</v>
      </c>
      <c r="E86" s="59">
        <v>2</v>
      </c>
      <c r="F86" s="67" t="s">
        <v>196</v>
      </c>
      <c r="G86" s="59" t="s">
        <v>46</v>
      </c>
      <c r="H86" s="66">
        <v>41484</v>
      </c>
      <c r="I86" s="81" t="s">
        <v>47</v>
      </c>
      <c r="J86" s="59" t="s">
        <v>48</v>
      </c>
      <c r="K86" s="59">
        <v>2</v>
      </c>
      <c r="L86" s="60">
        <f t="shared" si="3"/>
        <v>100</v>
      </c>
      <c r="M86" s="59" t="s">
        <v>49</v>
      </c>
      <c r="N86" s="61" t="s">
        <v>57</v>
      </c>
      <c r="O86" s="117" t="s">
        <v>19</v>
      </c>
      <c r="P86" s="44"/>
      <c r="Q86" s="9"/>
    </row>
    <row r="87" spans="1:17" ht="25.5" customHeight="1">
      <c r="A87" s="61">
        <v>628800</v>
      </c>
      <c r="B87" s="67" t="s">
        <v>197</v>
      </c>
      <c r="C87" s="58">
        <v>0.04</v>
      </c>
      <c r="D87" s="59">
        <v>0</v>
      </c>
      <c r="E87" s="59">
        <v>1</v>
      </c>
      <c r="F87" s="67" t="s">
        <v>198</v>
      </c>
      <c r="G87" s="59" t="s">
        <v>46</v>
      </c>
      <c r="H87" s="73">
        <v>41507</v>
      </c>
      <c r="I87" s="81" t="s">
        <v>47</v>
      </c>
      <c r="J87" s="59" t="s">
        <v>48</v>
      </c>
      <c r="K87" s="59">
        <v>1</v>
      </c>
      <c r="L87" s="60">
        <f t="shared" si="3"/>
        <v>25</v>
      </c>
      <c r="M87" s="59" t="s">
        <v>49</v>
      </c>
      <c r="N87" s="61" t="s">
        <v>121</v>
      </c>
      <c r="O87" s="117" t="s">
        <v>24</v>
      </c>
      <c r="P87" s="9"/>
      <c r="Q87" s="9"/>
    </row>
    <row r="88" spans="1:17" ht="25.5" customHeight="1">
      <c r="A88" s="61">
        <v>498700</v>
      </c>
      <c r="B88" s="67" t="s">
        <v>199</v>
      </c>
      <c r="C88" s="58">
        <v>0.1</v>
      </c>
      <c r="D88" s="59">
        <v>0</v>
      </c>
      <c r="E88" s="59">
        <v>1</v>
      </c>
      <c r="F88" s="67" t="s">
        <v>200</v>
      </c>
      <c r="G88" s="59" t="s">
        <v>46</v>
      </c>
      <c r="H88" s="73">
        <v>41509</v>
      </c>
      <c r="I88" s="84" t="s">
        <v>47</v>
      </c>
      <c r="J88" s="59" t="s">
        <v>64</v>
      </c>
      <c r="K88" s="59">
        <v>1</v>
      </c>
      <c r="L88" s="60">
        <f t="shared" si="3"/>
        <v>10</v>
      </c>
      <c r="M88" s="59" t="s">
        <v>49</v>
      </c>
      <c r="N88" s="61" t="s">
        <v>38</v>
      </c>
      <c r="O88" s="117" t="s">
        <v>29</v>
      </c>
      <c r="P88" s="9"/>
      <c r="Q88" s="9"/>
    </row>
    <row r="89" spans="1:17" ht="25.5" customHeight="1">
      <c r="A89" s="61">
        <v>629200</v>
      </c>
      <c r="B89" s="67" t="s">
        <v>201</v>
      </c>
      <c r="C89" s="58">
        <v>0.18</v>
      </c>
      <c r="D89" s="59">
        <v>0</v>
      </c>
      <c r="E89" s="59">
        <v>2</v>
      </c>
      <c r="F89" s="67" t="s">
        <v>202</v>
      </c>
      <c r="G89" s="59" t="s">
        <v>46</v>
      </c>
      <c r="H89" s="73">
        <v>41516</v>
      </c>
      <c r="I89" s="81" t="s">
        <v>47</v>
      </c>
      <c r="J89" s="59" t="s">
        <v>48</v>
      </c>
      <c r="K89" s="59">
        <v>2</v>
      </c>
      <c r="L89" s="60">
        <f t="shared" si="3"/>
        <v>11.11111111111111</v>
      </c>
      <c r="M89" s="59" t="s">
        <v>49</v>
      </c>
      <c r="N89" s="61" t="s">
        <v>38</v>
      </c>
      <c r="O89" s="117" t="s">
        <v>29</v>
      </c>
      <c r="P89" s="9"/>
      <c r="Q89" s="9"/>
    </row>
    <row r="90" spans="1:17" ht="25.5" customHeight="1">
      <c r="A90" s="61">
        <v>629400</v>
      </c>
      <c r="B90" s="67" t="s">
        <v>203</v>
      </c>
      <c r="C90" s="58">
        <v>0.34</v>
      </c>
      <c r="D90" s="59">
        <v>0</v>
      </c>
      <c r="E90" s="59">
        <v>6</v>
      </c>
      <c r="F90" s="67" t="s">
        <v>204</v>
      </c>
      <c r="G90" s="59" t="s">
        <v>46</v>
      </c>
      <c r="H90" s="73">
        <v>41522</v>
      </c>
      <c r="I90" s="81" t="s">
        <v>47</v>
      </c>
      <c r="J90" s="59" t="s">
        <v>48</v>
      </c>
      <c r="K90" s="59">
        <v>1</v>
      </c>
      <c r="L90" s="60">
        <f t="shared" si="3"/>
        <v>2.941176470588235</v>
      </c>
      <c r="M90" s="59" t="s">
        <v>49</v>
      </c>
      <c r="N90" s="61" t="s">
        <v>205</v>
      </c>
      <c r="O90" s="69" t="s">
        <v>29</v>
      </c>
      <c r="P90" s="9"/>
      <c r="Q90" s="9"/>
    </row>
    <row r="91" spans="1:17" ht="25.5" customHeight="1">
      <c r="A91" s="61">
        <v>630200</v>
      </c>
      <c r="B91" s="67" t="s">
        <v>206</v>
      </c>
      <c r="C91" s="58">
        <v>0.04</v>
      </c>
      <c r="D91" s="59">
        <v>0</v>
      </c>
      <c r="E91" s="59">
        <v>1</v>
      </c>
      <c r="F91" s="67" t="s">
        <v>207</v>
      </c>
      <c r="G91" s="59" t="s">
        <v>46</v>
      </c>
      <c r="H91" s="73">
        <v>41540</v>
      </c>
      <c r="I91" s="59" t="s">
        <v>47</v>
      </c>
      <c r="J91" s="59" t="s">
        <v>48</v>
      </c>
      <c r="K91" s="59">
        <v>1</v>
      </c>
      <c r="L91" s="60">
        <f t="shared" si="3"/>
        <v>25</v>
      </c>
      <c r="M91" s="59" t="s">
        <v>49</v>
      </c>
      <c r="N91" s="61" t="s">
        <v>53</v>
      </c>
      <c r="O91" s="117" t="s">
        <v>15</v>
      </c>
      <c r="P91" s="9"/>
      <c r="Q91" s="9"/>
    </row>
    <row r="92" spans="1:17" ht="25.5" customHeight="1">
      <c r="A92" s="61">
        <v>630300</v>
      </c>
      <c r="B92" s="67" t="s">
        <v>208</v>
      </c>
      <c r="C92" s="58">
        <v>0.05</v>
      </c>
      <c r="D92" s="59">
        <v>0</v>
      </c>
      <c r="E92" s="59">
        <v>1</v>
      </c>
      <c r="F92" s="67" t="s">
        <v>209</v>
      </c>
      <c r="G92" s="59" t="s">
        <v>46</v>
      </c>
      <c r="H92" s="73">
        <v>41544</v>
      </c>
      <c r="I92" s="59" t="s">
        <v>47</v>
      </c>
      <c r="J92" s="59" t="s">
        <v>48</v>
      </c>
      <c r="K92" s="59">
        <v>1</v>
      </c>
      <c r="L92" s="60">
        <f t="shared" si="3"/>
        <v>20</v>
      </c>
      <c r="M92" s="59" t="s">
        <v>49</v>
      </c>
      <c r="N92" s="61" t="s">
        <v>14</v>
      </c>
      <c r="O92" s="69" t="s">
        <v>15</v>
      </c>
      <c r="P92" s="9"/>
      <c r="Q92" s="9"/>
    </row>
    <row r="93" spans="1:17" ht="25.5" customHeight="1">
      <c r="A93" s="61">
        <v>630600</v>
      </c>
      <c r="B93" s="67" t="s">
        <v>210</v>
      </c>
      <c r="C93" s="58">
        <v>0.02</v>
      </c>
      <c r="D93" s="59">
        <v>0</v>
      </c>
      <c r="E93" s="59">
        <v>1</v>
      </c>
      <c r="F93" s="67" t="s">
        <v>211</v>
      </c>
      <c r="G93" s="59" t="s">
        <v>46</v>
      </c>
      <c r="H93" s="73">
        <v>41548</v>
      </c>
      <c r="I93" s="79" t="s">
        <v>47</v>
      </c>
      <c r="J93" s="59" t="s">
        <v>48</v>
      </c>
      <c r="K93" s="59">
        <v>1</v>
      </c>
      <c r="L93" s="60">
        <f t="shared" si="3"/>
        <v>50</v>
      </c>
      <c r="M93" s="59" t="s">
        <v>49</v>
      </c>
      <c r="N93" s="61" t="s">
        <v>14</v>
      </c>
      <c r="O93" s="117" t="s">
        <v>15</v>
      </c>
      <c r="P93" s="9"/>
      <c r="Q93" s="9"/>
    </row>
    <row r="94" spans="1:15" s="7" customFormat="1" ht="25.5" customHeight="1">
      <c r="A94" s="123" t="s">
        <v>212</v>
      </c>
      <c r="B94" s="67" t="s">
        <v>213</v>
      </c>
      <c r="C94" s="58">
        <v>0.04</v>
      </c>
      <c r="D94" s="59">
        <v>0</v>
      </c>
      <c r="E94" s="59">
        <v>1</v>
      </c>
      <c r="F94" s="67" t="s">
        <v>214</v>
      </c>
      <c r="G94" s="59" t="s">
        <v>46</v>
      </c>
      <c r="H94" s="73">
        <v>41557</v>
      </c>
      <c r="I94" s="59" t="s">
        <v>47</v>
      </c>
      <c r="J94" s="59" t="s">
        <v>48</v>
      </c>
      <c r="K94" s="59">
        <v>1</v>
      </c>
      <c r="L94" s="60">
        <f t="shared" si="3"/>
        <v>25</v>
      </c>
      <c r="M94" s="59" t="s">
        <v>49</v>
      </c>
      <c r="N94" s="61" t="s">
        <v>121</v>
      </c>
      <c r="O94" s="117" t="s">
        <v>24</v>
      </c>
    </row>
    <row r="95" spans="1:17" ht="25.5" customHeight="1">
      <c r="A95" s="61">
        <v>631600</v>
      </c>
      <c r="B95" s="67" t="s">
        <v>215</v>
      </c>
      <c r="C95" s="58">
        <v>0.04</v>
      </c>
      <c r="D95" s="59">
        <v>0</v>
      </c>
      <c r="E95" s="59">
        <v>1</v>
      </c>
      <c r="F95" s="67" t="s">
        <v>216</v>
      </c>
      <c r="G95" s="59" t="s">
        <v>46</v>
      </c>
      <c r="H95" s="73">
        <v>41579</v>
      </c>
      <c r="I95" s="59" t="s">
        <v>47</v>
      </c>
      <c r="J95" s="59" t="s">
        <v>48</v>
      </c>
      <c r="K95" s="59">
        <v>1</v>
      </c>
      <c r="L95" s="60">
        <f t="shared" si="3"/>
        <v>25</v>
      </c>
      <c r="M95" s="59" t="s">
        <v>49</v>
      </c>
      <c r="N95" s="61" t="s">
        <v>113</v>
      </c>
      <c r="O95" s="117" t="s">
        <v>29</v>
      </c>
      <c r="P95" s="9"/>
      <c r="Q95" s="9"/>
    </row>
    <row r="96" spans="1:17" ht="25.5" customHeight="1">
      <c r="A96" s="61">
        <v>631800</v>
      </c>
      <c r="B96" s="67" t="s">
        <v>217</v>
      </c>
      <c r="C96" s="58">
        <v>0.11</v>
      </c>
      <c r="D96" s="59">
        <v>0</v>
      </c>
      <c r="E96" s="59">
        <v>1</v>
      </c>
      <c r="F96" s="61" t="s">
        <v>218</v>
      </c>
      <c r="G96" s="59" t="s">
        <v>46</v>
      </c>
      <c r="H96" s="73">
        <v>41579</v>
      </c>
      <c r="I96" s="59" t="s">
        <v>47</v>
      </c>
      <c r="J96" s="59" t="s">
        <v>48</v>
      </c>
      <c r="K96" s="59">
        <v>1</v>
      </c>
      <c r="L96" s="60">
        <f t="shared" si="3"/>
        <v>9.090909090909092</v>
      </c>
      <c r="M96" s="59" t="s">
        <v>49</v>
      </c>
      <c r="N96" s="61" t="s">
        <v>53</v>
      </c>
      <c r="O96" s="117" t="s">
        <v>15</v>
      </c>
      <c r="P96" s="9"/>
      <c r="Q96" s="9"/>
    </row>
    <row r="97" spans="1:17" ht="25.5" customHeight="1">
      <c r="A97" s="61">
        <v>631700</v>
      </c>
      <c r="B97" s="67" t="s">
        <v>219</v>
      </c>
      <c r="C97" s="58">
        <v>0.26</v>
      </c>
      <c r="D97" s="59">
        <v>0</v>
      </c>
      <c r="E97" s="59">
        <v>4</v>
      </c>
      <c r="F97" s="67" t="s">
        <v>220</v>
      </c>
      <c r="G97" s="59" t="s">
        <v>46</v>
      </c>
      <c r="H97" s="73">
        <v>41579</v>
      </c>
      <c r="I97" s="59" t="s">
        <v>47</v>
      </c>
      <c r="J97" s="59" t="s">
        <v>221</v>
      </c>
      <c r="K97" s="59">
        <v>4</v>
      </c>
      <c r="L97" s="60">
        <f t="shared" si="3"/>
        <v>15.384615384615383</v>
      </c>
      <c r="M97" s="59" t="s">
        <v>49</v>
      </c>
      <c r="N97" s="61" t="s">
        <v>113</v>
      </c>
      <c r="O97" s="117" t="s">
        <v>29</v>
      </c>
      <c r="P97" s="9"/>
      <c r="Q97" s="9"/>
    </row>
    <row r="98" spans="1:17" ht="25.5" customHeight="1">
      <c r="A98" s="61">
        <v>631000</v>
      </c>
      <c r="B98" s="67" t="s">
        <v>222</v>
      </c>
      <c r="C98" s="58">
        <v>0.15</v>
      </c>
      <c r="D98" s="59">
        <v>0</v>
      </c>
      <c r="E98" s="59">
        <v>1</v>
      </c>
      <c r="F98" s="61" t="s">
        <v>223</v>
      </c>
      <c r="G98" s="59" t="s">
        <v>46</v>
      </c>
      <c r="H98" s="73">
        <v>41582</v>
      </c>
      <c r="I98" s="59" t="s">
        <v>47</v>
      </c>
      <c r="J98" s="59" t="s">
        <v>48</v>
      </c>
      <c r="K98" s="59">
        <v>1</v>
      </c>
      <c r="L98" s="60">
        <f t="shared" si="3"/>
        <v>6.666666666666667</v>
      </c>
      <c r="M98" s="59" t="s">
        <v>49</v>
      </c>
      <c r="N98" s="61" t="s">
        <v>53</v>
      </c>
      <c r="O98" s="117" t="s">
        <v>15</v>
      </c>
      <c r="P98" s="9"/>
      <c r="Q98" s="9"/>
    </row>
    <row r="99" spans="1:17" ht="25.5" customHeight="1">
      <c r="A99" s="61">
        <v>550310</v>
      </c>
      <c r="B99" s="67" t="s">
        <v>224</v>
      </c>
      <c r="C99" s="58">
        <v>0.21</v>
      </c>
      <c r="D99" s="59">
        <v>0</v>
      </c>
      <c r="E99" s="59">
        <v>6</v>
      </c>
      <c r="F99" s="67" t="s">
        <v>225</v>
      </c>
      <c r="G99" s="59" t="s">
        <v>46</v>
      </c>
      <c r="H99" s="73">
        <v>41582</v>
      </c>
      <c r="I99" s="59" t="s">
        <v>47</v>
      </c>
      <c r="J99" s="59" t="s">
        <v>52</v>
      </c>
      <c r="K99" s="59">
        <v>6</v>
      </c>
      <c r="L99" s="60">
        <f t="shared" si="3"/>
        <v>28.571428571428573</v>
      </c>
      <c r="M99" s="59" t="s">
        <v>49</v>
      </c>
      <c r="N99" s="61" t="s">
        <v>14</v>
      </c>
      <c r="O99" s="117" t="s">
        <v>15</v>
      </c>
      <c r="P99" s="9"/>
      <c r="Q99" s="9"/>
    </row>
    <row r="100" spans="1:17" ht="25.5" customHeight="1">
      <c r="A100" s="61">
        <v>323800</v>
      </c>
      <c r="B100" s="67" t="s">
        <v>226</v>
      </c>
      <c r="C100" s="58">
        <v>0.05</v>
      </c>
      <c r="D100" s="59">
        <v>0</v>
      </c>
      <c r="E100" s="59">
        <v>2</v>
      </c>
      <c r="F100" s="67" t="s">
        <v>227</v>
      </c>
      <c r="G100" s="59" t="s">
        <v>46</v>
      </c>
      <c r="H100" s="73">
        <v>41586</v>
      </c>
      <c r="I100" s="59" t="s">
        <v>47</v>
      </c>
      <c r="J100" s="59" t="s">
        <v>48</v>
      </c>
      <c r="K100" s="59">
        <v>2</v>
      </c>
      <c r="L100" s="60">
        <f t="shared" si="3"/>
        <v>40</v>
      </c>
      <c r="M100" s="59" t="s">
        <v>49</v>
      </c>
      <c r="N100" s="61" t="s">
        <v>68</v>
      </c>
      <c r="O100" s="117" t="s">
        <v>69</v>
      </c>
      <c r="P100" s="9"/>
      <c r="Q100" s="9"/>
    </row>
    <row r="101" spans="1:17" ht="25.5" customHeight="1">
      <c r="A101" s="61">
        <v>632200</v>
      </c>
      <c r="B101" s="67" t="s">
        <v>228</v>
      </c>
      <c r="C101" s="58">
        <v>0.08</v>
      </c>
      <c r="D101" s="59">
        <v>0</v>
      </c>
      <c r="E101" s="59">
        <v>1</v>
      </c>
      <c r="F101" s="67" t="s">
        <v>229</v>
      </c>
      <c r="G101" s="59" t="s">
        <v>46</v>
      </c>
      <c r="H101" s="73">
        <v>41597</v>
      </c>
      <c r="I101" s="59" t="s">
        <v>47</v>
      </c>
      <c r="J101" s="59" t="s">
        <v>48</v>
      </c>
      <c r="K101" s="59">
        <v>1</v>
      </c>
      <c r="L101" s="60">
        <f t="shared" si="3"/>
        <v>12.5</v>
      </c>
      <c r="M101" s="59" t="s">
        <v>49</v>
      </c>
      <c r="N101" s="61" t="s">
        <v>53</v>
      </c>
      <c r="O101" s="117" t="s">
        <v>15</v>
      </c>
      <c r="P101" s="9"/>
      <c r="Q101" s="9"/>
    </row>
    <row r="102" spans="1:17" ht="25.5" customHeight="1">
      <c r="A102" s="61">
        <v>629700</v>
      </c>
      <c r="B102" s="67" t="s">
        <v>230</v>
      </c>
      <c r="C102" s="58">
        <v>0.16</v>
      </c>
      <c r="D102" s="59">
        <v>0</v>
      </c>
      <c r="E102" s="59">
        <v>1</v>
      </c>
      <c r="F102" s="67" t="s">
        <v>231</v>
      </c>
      <c r="G102" s="59" t="s">
        <v>46</v>
      </c>
      <c r="H102" s="73">
        <v>41600</v>
      </c>
      <c r="I102" s="59" t="s">
        <v>47</v>
      </c>
      <c r="J102" s="59" t="s">
        <v>48</v>
      </c>
      <c r="K102" s="59">
        <v>1</v>
      </c>
      <c r="L102" s="60">
        <f t="shared" si="3"/>
        <v>6.25</v>
      </c>
      <c r="M102" s="59" t="s">
        <v>49</v>
      </c>
      <c r="N102" s="61" t="s">
        <v>53</v>
      </c>
      <c r="O102" s="117" t="s">
        <v>15</v>
      </c>
      <c r="P102" s="9"/>
      <c r="Q102" s="9"/>
    </row>
    <row r="103" spans="1:17" ht="25.5" customHeight="1">
      <c r="A103" s="61">
        <v>632400</v>
      </c>
      <c r="B103" s="67" t="s">
        <v>232</v>
      </c>
      <c r="C103" s="58">
        <v>0.03</v>
      </c>
      <c r="D103" s="59">
        <v>0</v>
      </c>
      <c r="E103" s="59">
        <v>1</v>
      </c>
      <c r="F103" s="67" t="s">
        <v>233</v>
      </c>
      <c r="G103" s="59" t="s">
        <v>46</v>
      </c>
      <c r="H103" s="73">
        <v>41604</v>
      </c>
      <c r="I103" s="59" t="s">
        <v>47</v>
      </c>
      <c r="J103" s="59" t="s">
        <v>48</v>
      </c>
      <c r="K103" s="59">
        <v>1</v>
      </c>
      <c r="L103" s="60">
        <f t="shared" si="3"/>
        <v>33.333333333333336</v>
      </c>
      <c r="M103" s="59" t="s">
        <v>49</v>
      </c>
      <c r="N103" s="61" t="s">
        <v>23</v>
      </c>
      <c r="O103" s="69" t="s">
        <v>24</v>
      </c>
      <c r="P103" s="9"/>
      <c r="Q103" s="9"/>
    </row>
    <row r="104" spans="1:17" ht="25.5" customHeight="1">
      <c r="A104" s="61">
        <v>632500</v>
      </c>
      <c r="B104" s="67" t="s">
        <v>234</v>
      </c>
      <c r="C104" s="58">
        <v>0.3</v>
      </c>
      <c r="D104" s="59">
        <v>0</v>
      </c>
      <c r="E104" s="59">
        <v>12</v>
      </c>
      <c r="F104" s="67" t="s">
        <v>235</v>
      </c>
      <c r="G104" s="59" t="s">
        <v>46</v>
      </c>
      <c r="H104" s="73">
        <v>41606</v>
      </c>
      <c r="I104" s="59" t="s">
        <v>47</v>
      </c>
      <c r="J104" s="59" t="s">
        <v>236</v>
      </c>
      <c r="K104" s="59">
        <v>12</v>
      </c>
      <c r="L104" s="60">
        <f t="shared" si="3"/>
        <v>40</v>
      </c>
      <c r="M104" s="59" t="s">
        <v>49</v>
      </c>
      <c r="N104" s="61" t="s">
        <v>42</v>
      </c>
      <c r="O104" s="117" t="s">
        <v>24</v>
      </c>
      <c r="P104" s="9"/>
      <c r="Q104" s="9"/>
    </row>
    <row r="105" spans="1:17" ht="25.5" customHeight="1">
      <c r="A105" s="61">
        <v>632600</v>
      </c>
      <c r="B105" s="67" t="s">
        <v>237</v>
      </c>
      <c r="C105" s="58">
        <v>0.07</v>
      </c>
      <c r="D105" s="59">
        <v>0</v>
      </c>
      <c r="E105" s="59">
        <v>1</v>
      </c>
      <c r="F105" s="67" t="s">
        <v>238</v>
      </c>
      <c r="G105" s="59" t="s">
        <v>46</v>
      </c>
      <c r="H105" s="73">
        <v>41612</v>
      </c>
      <c r="I105" s="59" t="s">
        <v>47</v>
      </c>
      <c r="J105" s="59" t="s">
        <v>48</v>
      </c>
      <c r="K105" s="59">
        <v>1</v>
      </c>
      <c r="L105" s="60">
        <f t="shared" si="3"/>
        <v>14.285714285714285</v>
      </c>
      <c r="M105" s="59" t="s">
        <v>49</v>
      </c>
      <c r="N105" s="61" t="s">
        <v>53</v>
      </c>
      <c r="O105" s="117" t="s">
        <v>15</v>
      </c>
      <c r="P105" s="9"/>
      <c r="Q105" s="9"/>
    </row>
    <row r="106" spans="1:17" ht="25.5" customHeight="1">
      <c r="A106" s="61">
        <v>633500</v>
      </c>
      <c r="B106" s="67" t="s">
        <v>239</v>
      </c>
      <c r="C106" s="58">
        <v>0.31</v>
      </c>
      <c r="D106" s="59">
        <v>0</v>
      </c>
      <c r="E106" s="59">
        <v>3</v>
      </c>
      <c r="F106" s="67" t="s">
        <v>240</v>
      </c>
      <c r="G106" s="59" t="s">
        <v>46</v>
      </c>
      <c r="H106" s="73">
        <v>41620</v>
      </c>
      <c r="I106" s="59" t="s">
        <v>47</v>
      </c>
      <c r="J106" s="59" t="s">
        <v>48</v>
      </c>
      <c r="K106" s="59">
        <v>3</v>
      </c>
      <c r="L106" s="60">
        <f t="shared" si="3"/>
        <v>9.67741935483871</v>
      </c>
      <c r="M106" s="59" t="s">
        <v>49</v>
      </c>
      <c r="N106" s="61" t="s">
        <v>42</v>
      </c>
      <c r="O106" s="117" t="s">
        <v>24</v>
      </c>
      <c r="P106" s="9"/>
      <c r="Q106" s="9"/>
    </row>
    <row r="107" spans="1:15" s="44" customFormat="1" ht="25.5" customHeight="1">
      <c r="A107" s="61">
        <v>518120</v>
      </c>
      <c r="B107" s="67" t="s">
        <v>241</v>
      </c>
      <c r="C107" s="68">
        <v>0.06373</v>
      </c>
      <c r="D107" s="69">
        <v>0</v>
      </c>
      <c r="E107" s="69">
        <v>4</v>
      </c>
      <c r="F107" s="67" t="s">
        <v>242</v>
      </c>
      <c r="G107" s="69" t="s">
        <v>46</v>
      </c>
      <c r="H107" s="73">
        <v>41663</v>
      </c>
      <c r="I107" s="71" t="s">
        <v>47</v>
      </c>
      <c r="J107" s="69" t="s">
        <v>64</v>
      </c>
      <c r="K107" s="69">
        <v>4</v>
      </c>
      <c r="L107" s="60">
        <f t="shared" si="3"/>
        <v>62.76478895339715</v>
      </c>
      <c r="M107" s="69" t="s">
        <v>49</v>
      </c>
      <c r="N107" s="129" t="s">
        <v>61</v>
      </c>
      <c r="O107" s="69" t="s">
        <v>24</v>
      </c>
    </row>
    <row r="108" spans="1:17" ht="25.5" customHeight="1">
      <c r="A108" s="61">
        <v>596600</v>
      </c>
      <c r="B108" s="67" t="s">
        <v>243</v>
      </c>
      <c r="C108" s="58">
        <v>0.07</v>
      </c>
      <c r="D108" s="59">
        <v>0</v>
      </c>
      <c r="E108" s="59">
        <v>1</v>
      </c>
      <c r="F108" s="61" t="s">
        <v>244</v>
      </c>
      <c r="G108" s="59" t="s">
        <v>46</v>
      </c>
      <c r="H108" s="73">
        <v>41691</v>
      </c>
      <c r="I108" s="59" t="s">
        <v>47</v>
      </c>
      <c r="J108" s="59" t="s">
        <v>48</v>
      </c>
      <c r="K108" s="59">
        <v>1</v>
      </c>
      <c r="L108" s="60">
        <f t="shared" si="3"/>
        <v>14.285714285714285</v>
      </c>
      <c r="M108" s="59" t="s">
        <v>49</v>
      </c>
      <c r="N108" s="61" t="s">
        <v>61</v>
      </c>
      <c r="O108" s="117" t="s">
        <v>24</v>
      </c>
      <c r="P108" s="9"/>
      <c r="Q108" s="9"/>
    </row>
    <row r="109" spans="1:17" ht="25.5" customHeight="1">
      <c r="A109" s="61">
        <v>599000</v>
      </c>
      <c r="B109" s="67" t="s">
        <v>245</v>
      </c>
      <c r="C109" s="58">
        <v>0.05</v>
      </c>
      <c r="D109" s="59">
        <v>0</v>
      </c>
      <c r="E109" s="59">
        <v>1</v>
      </c>
      <c r="F109" s="61" t="s">
        <v>246</v>
      </c>
      <c r="G109" s="59" t="s">
        <v>46</v>
      </c>
      <c r="H109" s="73">
        <v>41702</v>
      </c>
      <c r="I109" s="59" t="s">
        <v>47</v>
      </c>
      <c r="J109" s="59" t="s">
        <v>48</v>
      </c>
      <c r="K109" s="59">
        <v>1</v>
      </c>
      <c r="L109" s="60">
        <f t="shared" si="3"/>
        <v>20</v>
      </c>
      <c r="M109" s="59" t="s">
        <v>49</v>
      </c>
      <c r="N109" s="61" t="s">
        <v>33</v>
      </c>
      <c r="O109" s="117" t="s">
        <v>69</v>
      </c>
      <c r="P109" s="9"/>
      <c r="Q109" s="9"/>
    </row>
    <row r="110" spans="1:17" ht="25.5" customHeight="1">
      <c r="A110" s="61">
        <v>617000</v>
      </c>
      <c r="B110" s="67" t="s">
        <v>247</v>
      </c>
      <c r="C110" s="58">
        <v>0.12</v>
      </c>
      <c r="D110" s="59">
        <v>0</v>
      </c>
      <c r="E110" s="59">
        <v>1</v>
      </c>
      <c r="F110" s="67" t="s">
        <v>248</v>
      </c>
      <c r="G110" s="59" t="s">
        <v>46</v>
      </c>
      <c r="H110" s="73">
        <v>41724</v>
      </c>
      <c r="I110" s="59" t="s">
        <v>47</v>
      </c>
      <c r="J110" s="59" t="s">
        <v>48</v>
      </c>
      <c r="K110" s="59">
        <v>1</v>
      </c>
      <c r="L110" s="60">
        <f t="shared" si="3"/>
        <v>8.333333333333334</v>
      </c>
      <c r="M110" s="59" t="s">
        <v>49</v>
      </c>
      <c r="N110" s="61" t="s">
        <v>165</v>
      </c>
      <c r="O110" s="117" t="s">
        <v>24</v>
      </c>
      <c r="P110" s="9"/>
      <c r="Q110" s="9"/>
    </row>
    <row r="111" spans="1:17" ht="25.5" customHeight="1">
      <c r="A111" s="61">
        <v>616900</v>
      </c>
      <c r="B111" s="67" t="s">
        <v>249</v>
      </c>
      <c r="C111" s="58">
        <v>0.18</v>
      </c>
      <c r="D111" s="59">
        <v>0</v>
      </c>
      <c r="E111" s="59">
        <v>1</v>
      </c>
      <c r="F111" s="67" t="s">
        <v>250</v>
      </c>
      <c r="G111" s="59" t="s">
        <v>46</v>
      </c>
      <c r="H111" s="73">
        <v>41726</v>
      </c>
      <c r="I111" s="59" t="s">
        <v>47</v>
      </c>
      <c r="J111" s="59" t="s">
        <v>48</v>
      </c>
      <c r="K111" s="59">
        <v>1</v>
      </c>
      <c r="L111" s="60">
        <f t="shared" si="3"/>
        <v>5.555555555555555</v>
      </c>
      <c r="M111" s="59" t="s">
        <v>49</v>
      </c>
      <c r="N111" s="61" t="s">
        <v>53</v>
      </c>
      <c r="O111" s="117" t="s">
        <v>15</v>
      </c>
      <c r="P111" s="9"/>
      <c r="Q111" s="9"/>
    </row>
    <row r="112" spans="1:17" ht="25.5" customHeight="1">
      <c r="A112" s="61">
        <v>626100</v>
      </c>
      <c r="B112" s="67" t="s">
        <v>251</v>
      </c>
      <c r="C112" s="58">
        <v>0.04</v>
      </c>
      <c r="D112" s="59">
        <v>0</v>
      </c>
      <c r="E112" s="59">
        <v>1</v>
      </c>
      <c r="F112" s="67" t="s">
        <v>252</v>
      </c>
      <c r="G112" s="59" t="s">
        <v>46</v>
      </c>
      <c r="H112" s="73">
        <v>41729</v>
      </c>
      <c r="I112" s="59" t="s">
        <v>47</v>
      </c>
      <c r="J112" s="59" t="s">
        <v>48</v>
      </c>
      <c r="K112" s="59">
        <v>1</v>
      </c>
      <c r="L112" s="60">
        <f t="shared" si="3"/>
        <v>25</v>
      </c>
      <c r="M112" s="59" t="s">
        <v>49</v>
      </c>
      <c r="N112" s="61" t="s">
        <v>77</v>
      </c>
      <c r="O112" s="117" t="s">
        <v>87</v>
      </c>
      <c r="P112" s="9"/>
      <c r="Q112" s="9"/>
    </row>
    <row r="113" spans="1:15" s="7" customFormat="1" ht="25.5" customHeight="1">
      <c r="A113" s="36">
        <v>617500</v>
      </c>
      <c r="B113" s="39" t="s">
        <v>253</v>
      </c>
      <c r="C113" s="32">
        <v>0.05</v>
      </c>
      <c r="D113" s="33">
        <v>0</v>
      </c>
      <c r="E113" s="33">
        <v>2</v>
      </c>
      <c r="F113" s="39" t="s">
        <v>254</v>
      </c>
      <c r="G113" s="33" t="s">
        <v>46</v>
      </c>
      <c r="H113" s="34">
        <v>41425</v>
      </c>
      <c r="I113" s="33" t="s">
        <v>47</v>
      </c>
      <c r="J113" s="33" t="s">
        <v>48</v>
      </c>
      <c r="K113" s="33">
        <v>2</v>
      </c>
      <c r="L113" s="35">
        <f t="shared" si="3"/>
        <v>40</v>
      </c>
      <c r="M113" s="33" t="s">
        <v>13</v>
      </c>
      <c r="N113" s="36" t="s">
        <v>138</v>
      </c>
      <c r="O113" s="116" t="s">
        <v>24</v>
      </c>
    </row>
    <row r="114" spans="1:16" s="44" customFormat="1" ht="25.5" customHeight="1">
      <c r="A114" s="36">
        <v>583000</v>
      </c>
      <c r="B114" s="39" t="s">
        <v>255</v>
      </c>
      <c r="C114" s="41">
        <v>0.02</v>
      </c>
      <c r="D114" s="42">
        <v>0</v>
      </c>
      <c r="E114" s="42">
        <v>3</v>
      </c>
      <c r="F114" s="36" t="s">
        <v>256</v>
      </c>
      <c r="G114" s="33" t="s">
        <v>46</v>
      </c>
      <c r="H114" s="43">
        <v>40555</v>
      </c>
      <c r="I114" s="43" t="s">
        <v>47</v>
      </c>
      <c r="J114" s="42" t="s">
        <v>130</v>
      </c>
      <c r="K114" s="42">
        <v>3</v>
      </c>
      <c r="L114" s="35">
        <f t="shared" si="3"/>
        <v>150</v>
      </c>
      <c r="M114" s="42" t="s">
        <v>13</v>
      </c>
      <c r="N114" s="127" t="s">
        <v>61</v>
      </c>
      <c r="O114" s="116" t="s">
        <v>24</v>
      </c>
      <c r="P114" s="9"/>
    </row>
    <row r="115" spans="1:15" s="44" customFormat="1" ht="25.5" customHeight="1">
      <c r="A115" s="36">
        <v>584000</v>
      </c>
      <c r="B115" s="39" t="s">
        <v>257</v>
      </c>
      <c r="C115" s="41">
        <v>0.04</v>
      </c>
      <c r="D115" s="42">
        <v>0</v>
      </c>
      <c r="E115" s="42">
        <v>1</v>
      </c>
      <c r="F115" s="36" t="s">
        <v>258</v>
      </c>
      <c r="G115" s="33" t="s">
        <v>46</v>
      </c>
      <c r="H115" s="43">
        <v>40648</v>
      </c>
      <c r="I115" s="43" t="s">
        <v>47</v>
      </c>
      <c r="J115" s="42" t="s">
        <v>64</v>
      </c>
      <c r="K115" s="42">
        <v>1</v>
      </c>
      <c r="L115" s="35">
        <f t="shared" si="3"/>
        <v>25</v>
      </c>
      <c r="M115" s="42" t="s">
        <v>13</v>
      </c>
      <c r="N115" s="127" t="s">
        <v>61</v>
      </c>
      <c r="O115" s="116" t="s">
        <v>24</v>
      </c>
    </row>
    <row r="116" spans="1:15" s="44" customFormat="1" ht="25.5" customHeight="1">
      <c r="A116" s="36">
        <v>591500</v>
      </c>
      <c r="B116" s="39" t="s">
        <v>259</v>
      </c>
      <c r="C116" s="42">
        <v>0.019999999552965164</v>
      </c>
      <c r="D116" s="42">
        <v>0</v>
      </c>
      <c r="E116" s="42">
        <v>9</v>
      </c>
      <c r="F116" s="39" t="s">
        <v>260</v>
      </c>
      <c r="G116" s="33" t="s">
        <v>46</v>
      </c>
      <c r="H116" s="43">
        <v>40652</v>
      </c>
      <c r="I116" s="43" t="s">
        <v>47</v>
      </c>
      <c r="J116" s="42" t="s">
        <v>261</v>
      </c>
      <c r="K116" s="42">
        <v>9</v>
      </c>
      <c r="L116" s="35">
        <f t="shared" si="3"/>
        <v>450.00001005828403</v>
      </c>
      <c r="M116" s="42" t="s">
        <v>13</v>
      </c>
      <c r="N116" s="36" t="s">
        <v>68</v>
      </c>
      <c r="O116" s="116" t="s">
        <v>69</v>
      </c>
    </row>
    <row r="117" spans="1:17" ht="25.5" customHeight="1">
      <c r="A117" s="36">
        <v>566500</v>
      </c>
      <c r="B117" s="39" t="s">
        <v>262</v>
      </c>
      <c r="C117" s="41">
        <v>0.05</v>
      </c>
      <c r="D117" s="42">
        <v>0</v>
      </c>
      <c r="E117" s="42">
        <v>10</v>
      </c>
      <c r="F117" s="39" t="s">
        <v>263</v>
      </c>
      <c r="G117" s="33" t="s">
        <v>46</v>
      </c>
      <c r="H117" s="43">
        <v>40660</v>
      </c>
      <c r="I117" s="43" t="s">
        <v>47</v>
      </c>
      <c r="J117" s="42" t="s">
        <v>127</v>
      </c>
      <c r="K117" s="42">
        <v>10</v>
      </c>
      <c r="L117" s="35">
        <f t="shared" si="3"/>
        <v>200</v>
      </c>
      <c r="M117" s="42" t="s">
        <v>13</v>
      </c>
      <c r="N117" s="127" t="s">
        <v>57</v>
      </c>
      <c r="O117" s="116" t="s">
        <v>19</v>
      </c>
      <c r="P117" s="9"/>
      <c r="Q117" s="9"/>
    </row>
    <row r="118" spans="1:17" ht="25.5" customHeight="1">
      <c r="A118" s="90">
        <v>593700</v>
      </c>
      <c r="B118" s="39" t="s">
        <v>264</v>
      </c>
      <c r="C118" s="85">
        <v>0.09000000357627869</v>
      </c>
      <c r="D118" s="85">
        <v>0</v>
      </c>
      <c r="E118" s="85">
        <v>8</v>
      </c>
      <c r="F118" s="36" t="s">
        <v>265</v>
      </c>
      <c r="G118" s="33" t="s">
        <v>46</v>
      </c>
      <c r="H118" s="43">
        <v>40730</v>
      </c>
      <c r="I118" s="86" t="s">
        <v>47</v>
      </c>
      <c r="J118" s="85" t="s">
        <v>266</v>
      </c>
      <c r="K118" s="85">
        <v>8</v>
      </c>
      <c r="L118" s="35">
        <f t="shared" si="3"/>
        <v>88.88888535676193</v>
      </c>
      <c r="M118" s="85" t="s">
        <v>13</v>
      </c>
      <c r="N118" s="36" t="s">
        <v>68</v>
      </c>
      <c r="O118" s="116" t="s">
        <v>69</v>
      </c>
      <c r="P118" s="9"/>
      <c r="Q118" s="9"/>
    </row>
    <row r="119" spans="1:15" s="44" customFormat="1" ht="25.5" customHeight="1">
      <c r="A119" s="36">
        <v>565300</v>
      </c>
      <c r="B119" s="39" t="s">
        <v>267</v>
      </c>
      <c r="C119" s="41">
        <v>0.03</v>
      </c>
      <c r="D119" s="42">
        <v>0</v>
      </c>
      <c r="E119" s="42">
        <v>4</v>
      </c>
      <c r="F119" s="36" t="s">
        <v>268</v>
      </c>
      <c r="G119" s="33" t="s">
        <v>46</v>
      </c>
      <c r="H119" s="43">
        <v>40821</v>
      </c>
      <c r="I119" s="43" t="s">
        <v>47</v>
      </c>
      <c r="J119" s="42" t="s">
        <v>269</v>
      </c>
      <c r="K119" s="42">
        <v>4</v>
      </c>
      <c r="L119" s="35">
        <f t="shared" si="3"/>
        <v>133.33333333333334</v>
      </c>
      <c r="M119" s="42" t="s">
        <v>13</v>
      </c>
      <c r="N119" s="127" t="s">
        <v>61</v>
      </c>
      <c r="O119" s="116" t="s">
        <v>24</v>
      </c>
    </row>
    <row r="120" spans="1:17" ht="25.5" customHeight="1">
      <c r="A120" s="36">
        <v>606900</v>
      </c>
      <c r="B120" s="39" t="s">
        <v>270</v>
      </c>
      <c r="C120" s="42">
        <v>0.3</v>
      </c>
      <c r="D120" s="42">
        <v>0</v>
      </c>
      <c r="E120" s="42">
        <v>1</v>
      </c>
      <c r="F120" s="36" t="s">
        <v>271</v>
      </c>
      <c r="G120" s="42" t="s">
        <v>46</v>
      </c>
      <c r="H120" s="43">
        <v>40829</v>
      </c>
      <c r="I120" s="43" t="s">
        <v>47</v>
      </c>
      <c r="J120" s="42" t="s">
        <v>64</v>
      </c>
      <c r="K120" s="42">
        <v>1</v>
      </c>
      <c r="L120" s="35">
        <f t="shared" si="3"/>
        <v>3.3333333333333335</v>
      </c>
      <c r="M120" s="42" t="s">
        <v>13</v>
      </c>
      <c r="N120" s="36" t="s">
        <v>86</v>
      </c>
      <c r="O120" s="42" t="s">
        <v>87</v>
      </c>
      <c r="P120" s="9"/>
      <c r="Q120" s="9"/>
    </row>
    <row r="121" spans="1:17" ht="25.5" customHeight="1">
      <c r="A121" s="36">
        <v>607000</v>
      </c>
      <c r="B121" s="39" t="s">
        <v>272</v>
      </c>
      <c r="C121" s="42">
        <v>0.05</v>
      </c>
      <c r="D121" s="42">
        <v>0</v>
      </c>
      <c r="E121" s="42">
        <v>4</v>
      </c>
      <c r="F121" s="36" t="s">
        <v>273</v>
      </c>
      <c r="G121" s="42" t="s">
        <v>46</v>
      </c>
      <c r="H121" s="43">
        <v>40835</v>
      </c>
      <c r="I121" s="43" t="s">
        <v>47</v>
      </c>
      <c r="J121" s="42" t="s">
        <v>274</v>
      </c>
      <c r="K121" s="42">
        <v>4</v>
      </c>
      <c r="L121" s="35">
        <f t="shared" si="3"/>
        <v>80</v>
      </c>
      <c r="M121" s="42" t="s">
        <v>13</v>
      </c>
      <c r="N121" s="36" t="s">
        <v>135</v>
      </c>
      <c r="O121" s="116" t="s">
        <v>19</v>
      </c>
      <c r="P121" s="9"/>
      <c r="Q121" s="9"/>
    </row>
    <row r="122" spans="1:17" ht="25.5" customHeight="1">
      <c r="A122" s="36">
        <v>607100</v>
      </c>
      <c r="B122" s="39" t="s">
        <v>275</v>
      </c>
      <c r="C122" s="42">
        <v>0.01</v>
      </c>
      <c r="D122" s="42">
        <v>0</v>
      </c>
      <c r="E122" s="42">
        <v>1</v>
      </c>
      <c r="F122" s="39" t="s">
        <v>276</v>
      </c>
      <c r="G122" s="42" t="s">
        <v>46</v>
      </c>
      <c r="H122" s="43">
        <v>40842</v>
      </c>
      <c r="I122" s="43" t="s">
        <v>47</v>
      </c>
      <c r="J122" s="42" t="s">
        <v>277</v>
      </c>
      <c r="K122" s="42">
        <v>1</v>
      </c>
      <c r="L122" s="35">
        <f t="shared" si="3"/>
        <v>100</v>
      </c>
      <c r="M122" s="42" t="s">
        <v>13</v>
      </c>
      <c r="N122" s="36" t="s">
        <v>135</v>
      </c>
      <c r="O122" s="116" t="s">
        <v>19</v>
      </c>
      <c r="P122" s="9"/>
      <c r="Q122" s="9"/>
    </row>
    <row r="123" spans="1:15" s="44" customFormat="1" ht="25.5" customHeight="1">
      <c r="A123" s="36">
        <v>607400</v>
      </c>
      <c r="B123" s="39" t="s">
        <v>278</v>
      </c>
      <c r="C123" s="42">
        <v>0.02</v>
      </c>
      <c r="D123" s="42">
        <v>0</v>
      </c>
      <c r="E123" s="42">
        <v>1</v>
      </c>
      <c r="F123" s="36" t="s">
        <v>279</v>
      </c>
      <c r="G123" s="42" t="s">
        <v>46</v>
      </c>
      <c r="H123" s="43">
        <v>40858</v>
      </c>
      <c r="I123" s="43" t="s">
        <v>47</v>
      </c>
      <c r="J123" s="42" t="s">
        <v>280</v>
      </c>
      <c r="K123" s="42">
        <v>1</v>
      </c>
      <c r="L123" s="35">
        <f t="shared" si="3"/>
        <v>50</v>
      </c>
      <c r="M123" s="42" t="s">
        <v>13</v>
      </c>
      <c r="N123" s="36" t="s">
        <v>57</v>
      </c>
      <c r="O123" s="116" t="s">
        <v>19</v>
      </c>
    </row>
    <row r="124" spans="1:17" ht="25.5" customHeight="1">
      <c r="A124" s="36">
        <v>578220</v>
      </c>
      <c r="B124" s="39" t="s">
        <v>281</v>
      </c>
      <c r="C124" s="41">
        <v>0.17</v>
      </c>
      <c r="D124" s="42">
        <v>0</v>
      </c>
      <c r="E124" s="42">
        <v>11</v>
      </c>
      <c r="F124" s="39" t="s">
        <v>282</v>
      </c>
      <c r="G124" s="33" t="s">
        <v>46</v>
      </c>
      <c r="H124" s="43">
        <v>40863</v>
      </c>
      <c r="I124" s="43" t="s">
        <v>47</v>
      </c>
      <c r="J124" s="42" t="s">
        <v>27</v>
      </c>
      <c r="K124" s="42">
        <v>11</v>
      </c>
      <c r="L124" s="35">
        <f t="shared" si="3"/>
        <v>64.70588235294117</v>
      </c>
      <c r="M124" s="42" t="s">
        <v>13</v>
      </c>
      <c r="N124" s="36" t="s">
        <v>135</v>
      </c>
      <c r="O124" s="116" t="s">
        <v>19</v>
      </c>
      <c r="P124" s="9"/>
      <c r="Q124" s="9"/>
    </row>
    <row r="125" spans="1:17" ht="25.5" customHeight="1">
      <c r="A125" s="36">
        <v>607700</v>
      </c>
      <c r="B125" s="39" t="s">
        <v>283</v>
      </c>
      <c r="C125" s="42">
        <v>0.29</v>
      </c>
      <c r="D125" s="42">
        <v>0</v>
      </c>
      <c r="E125" s="42">
        <v>12</v>
      </c>
      <c r="F125" s="39" t="s">
        <v>284</v>
      </c>
      <c r="G125" s="42" t="s">
        <v>46</v>
      </c>
      <c r="H125" s="43">
        <v>40863</v>
      </c>
      <c r="I125" s="43" t="s">
        <v>47</v>
      </c>
      <c r="J125" s="42" t="s">
        <v>285</v>
      </c>
      <c r="K125" s="42">
        <v>12</v>
      </c>
      <c r="L125" s="35">
        <f t="shared" si="3"/>
        <v>41.37931034482759</v>
      </c>
      <c r="M125" s="42" t="s">
        <v>13</v>
      </c>
      <c r="N125" s="36" t="s">
        <v>68</v>
      </c>
      <c r="O125" s="116" t="s">
        <v>69</v>
      </c>
      <c r="P125" s="9"/>
      <c r="Q125" s="9"/>
    </row>
    <row r="126" spans="1:17" ht="25.5" customHeight="1">
      <c r="A126" s="36">
        <v>590000</v>
      </c>
      <c r="B126" s="39" t="s">
        <v>286</v>
      </c>
      <c r="C126" s="42">
        <v>0.03999999910593033</v>
      </c>
      <c r="D126" s="42">
        <v>0</v>
      </c>
      <c r="E126" s="42">
        <v>11</v>
      </c>
      <c r="F126" s="36" t="s">
        <v>287</v>
      </c>
      <c r="G126" s="33" t="s">
        <v>46</v>
      </c>
      <c r="H126" s="43">
        <v>40912</v>
      </c>
      <c r="I126" s="43" t="s">
        <v>47</v>
      </c>
      <c r="J126" s="42" t="s">
        <v>12</v>
      </c>
      <c r="K126" s="42">
        <v>11</v>
      </c>
      <c r="L126" s="35">
        <f t="shared" si="3"/>
        <v>275.0000061467291</v>
      </c>
      <c r="M126" s="42" t="s">
        <v>13</v>
      </c>
      <c r="N126" s="36" t="s">
        <v>57</v>
      </c>
      <c r="O126" s="116" t="s">
        <v>19</v>
      </c>
      <c r="P126" s="9"/>
      <c r="Q126" s="9"/>
    </row>
    <row r="127" spans="1:15" s="44" customFormat="1" ht="25.5" customHeight="1">
      <c r="A127" s="36">
        <v>583200</v>
      </c>
      <c r="B127" s="39" t="s">
        <v>288</v>
      </c>
      <c r="C127" s="41">
        <v>0.08</v>
      </c>
      <c r="D127" s="42">
        <v>0</v>
      </c>
      <c r="E127" s="42">
        <v>10</v>
      </c>
      <c r="F127" s="36" t="s">
        <v>289</v>
      </c>
      <c r="G127" s="33" t="s">
        <v>46</v>
      </c>
      <c r="H127" s="43">
        <v>40933</v>
      </c>
      <c r="I127" s="43" t="s">
        <v>47</v>
      </c>
      <c r="J127" s="42" t="s">
        <v>52</v>
      </c>
      <c r="K127" s="42">
        <v>10</v>
      </c>
      <c r="L127" s="35">
        <f t="shared" si="3"/>
        <v>125</v>
      </c>
      <c r="M127" s="42" t="s">
        <v>13</v>
      </c>
      <c r="N127" s="127" t="s">
        <v>138</v>
      </c>
      <c r="O127" s="116" t="s">
        <v>24</v>
      </c>
    </row>
    <row r="128" spans="1:214" ht="25.5" customHeight="1">
      <c r="A128" s="90">
        <v>609100</v>
      </c>
      <c r="B128" s="39" t="s">
        <v>290</v>
      </c>
      <c r="C128" s="85">
        <v>0.02</v>
      </c>
      <c r="D128" s="85">
        <v>0</v>
      </c>
      <c r="E128" s="85">
        <v>4</v>
      </c>
      <c r="F128" s="36" t="s">
        <v>291</v>
      </c>
      <c r="G128" s="42" t="s">
        <v>46</v>
      </c>
      <c r="H128" s="43">
        <v>40934</v>
      </c>
      <c r="I128" s="86" t="s">
        <v>47</v>
      </c>
      <c r="J128" s="85" t="s">
        <v>292</v>
      </c>
      <c r="K128" s="85">
        <v>4</v>
      </c>
      <c r="L128" s="35">
        <f t="shared" si="3"/>
        <v>200</v>
      </c>
      <c r="M128" s="85" t="s">
        <v>13</v>
      </c>
      <c r="N128" s="132" t="s">
        <v>138</v>
      </c>
      <c r="O128" s="116" t="s">
        <v>24</v>
      </c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  <c r="DE128" s="44"/>
      <c r="DF128" s="44"/>
      <c r="DG128" s="44"/>
      <c r="DH128" s="44"/>
      <c r="DI128" s="44"/>
      <c r="DJ128" s="44"/>
      <c r="DK128" s="44"/>
      <c r="DL128" s="44"/>
      <c r="DM128" s="44"/>
      <c r="DN128" s="44"/>
      <c r="DO128" s="44"/>
      <c r="DP128" s="44"/>
      <c r="DQ128" s="44"/>
      <c r="DR128" s="44"/>
      <c r="DS128" s="44"/>
      <c r="DT128" s="44"/>
      <c r="DU128" s="44"/>
      <c r="DV128" s="44"/>
      <c r="DW128" s="44"/>
      <c r="DX128" s="44"/>
      <c r="DY128" s="44"/>
      <c r="DZ128" s="44"/>
      <c r="EA128" s="44"/>
      <c r="EB128" s="44"/>
      <c r="EC128" s="44"/>
      <c r="ED128" s="44"/>
      <c r="EE128" s="44"/>
      <c r="EF128" s="44"/>
      <c r="EG128" s="44"/>
      <c r="EH128" s="44"/>
      <c r="EI128" s="44"/>
      <c r="EJ128" s="44"/>
      <c r="EK128" s="44"/>
      <c r="EL128" s="44"/>
      <c r="EM128" s="44"/>
      <c r="EN128" s="44"/>
      <c r="EO128" s="44"/>
      <c r="EP128" s="44"/>
      <c r="EQ128" s="44"/>
      <c r="ER128" s="44"/>
      <c r="ES128" s="44"/>
      <c r="ET128" s="44"/>
      <c r="EU128" s="44"/>
      <c r="EV128" s="44"/>
      <c r="EW128" s="44"/>
      <c r="EX128" s="44"/>
      <c r="EY128" s="44"/>
      <c r="EZ128" s="44"/>
      <c r="FA128" s="44"/>
      <c r="FB128" s="44"/>
      <c r="FC128" s="44"/>
      <c r="FD128" s="44"/>
      <c r="FE128" s="44"/>
      <c r="FF128" s="44"/>
      <c r="FG128" s="44"/>
      <c r="FH128" s="44"/>
      <c r="FI128" s="44"/>
      <c r="FJ128" s="44"/>
      <c r="FK128" s="44"/>
      <c r="FL128" s="44"/>
      <c r="FM128" s="44"/>
      <c r="FN128" s="44"/>
      <c r="FO128" s="44"/>
      <c r="FP128" s="44"/>
      <c r="FQ128" s="44"/>
      <c r="FR128" s="44"/>
      <c r="FS128" s="44"/>
      <c r="FT128" s="44"/>
      <c r="FU128" s="44"/>
      <c r="FV128" s="44"/>
      <c r="FW128" s="44"/>
      <c r="FX128" s="44"/>
      <c r="FY128" s="44"/>
      <c r="FZ128" s="44"/>
      <c r="GA128" s="44"/>
      <c r="GB128" s="44"/>
      <c r="GC128" s="44"/>
      <c r="GD128" s="44"/>
      <c r="GE128" s="44"/>
      <c r="GF128" s="44"/>
      <c r="GG128" s="44"/>
      <c r="GH128" s="44"/>
      <c r="GI128" s="44"/>
      <c r="GJ128" s="44"/>
      <c r="GK128" s="44"/>
      <c r="GL128" s="44"/>
      <c r="GM128" s="44"/>
      <c r="GN128" s="44"/>
      <c r="GO128" s="44"/>
      <c r="GP128" s="44"/>
      <c r="GQ128" s="44"/>
      <c r="GR128" s="44"/>
      <c r="GS128" s="44"/>
      <c r="GT128" s="44"/>
      <c r="GU128" s="44"/>
      <c r="GV128" s="44"/>
      <c r="GW128" s="44"/>
      <c r="GX128" s="44"/>
      <c r="GY128" s="44"/>
      <c r="GZ128" s="44"/>
      <c r="HA128" s="44"/>
      <c r="HB128" s="44"/>
      <c r="HC128" s="44"/>
      <c r="HD128" s="44"/>
      <c r="HE128" s="44"/>
      <c r="HF128" s="44"/>
    </row>
    <row r="129" spans="1:17" ht="25.5" customHeight="1">
      <c r="A129" s="36">
        <v>609500</v>
      </c>
      <c r="B129" s="39" t="s">
        <v>293</v>
      </c>
      <c r="C129" s="42">
        <v>0.12</v>
      </c>
      <c r="D129" s="42">
        <v>0</v>
      </c>
      <c r="E129" s="42">
        <v>1</v>
      </c>
      <c r="F129" s="36" t="s">
        <v>294</v>
      </c>
      <c r="G129" s="42" t="s">
        <v>46</v>
      </c>
      <c r="H129" s="43">
        <v>40956</v>
      </c>
      <c r="I129" s="86" t="s">
        <v>47</v>
      </c>
      <c r="J129" s="85" t="s">
        <v>64</v>
      </c>
      <c r="K129" s="42">
        <v>1</v>
      </c>
      <c r="L129" s="35">
        <f t="shared" si="3"/>
        <v>8.333333333333334</v>
      </c>
      <c r="M129" s="42" t="s">
        <v>13</v>
      </c>
      <c r="N129" s="36" t="s">
        <v>53</v>
      </c>
      <c r="O129" s="42" t="s">
        <v>34</v>
      </c>
      <c r="P129" s="9"/>
      <c r="Q129" s="9"/>
    </row>
    <row r="130" spans="1:17" ht="25.5" customHeight="1">
      <c r="A130" s="36">
        <v>610000</v>
      </c>
      <c r="B130" s="39" t="s">
        <v>295</v>
      </c>
      <c r="C130" s="42">
        <v>0.31</v>
      </c>
      <c r="D130" s="42">
        <v>0</v>
      </c>
      <c r="E130" s="42">
        <v>16</v>
      </c>
      <c r="F130" s="36" t="s">
        <v>296</v>
      </c>
      <c r="G130" s="42" t="s">
        <v>46</v>
      </c>
      <c r="H130" s="43">
        <v>40975</v>
      </c>
      <c r="I130" s="43" t="s">
        <v>47</v>
      </c>
      <c r="J130" s="42" t="s">
        <v>297</v>
      </c>
      <c r="K130" s="42">
        <v>16</v>
      </c>
      <c r="L130" s="35">
        <f t="shared" si="3"/>
        <v>51.612903225806456</v>
      </c>
      <c r="M130" s="42" t="s">
        <v>13</v>
      </c>
      <c r="N130" s="36" t="s">
        <v>38</v>
      </c>
      <c r="O130" s="116" t="s">
        <v>29</v>
      </c>
      <c r="P130" s="9"/>
      <c r="Q130" s="9"/>
    </row>
    <row r="131" spans="1:17" ht="25.5" customHeight="1">
      <c r="A131" s="36">
        <v>609900</v>
      </c>
      <c r="B131" s="39" t="s">
        <v>640</v>
      </c>
      <c r="C131" s="42">
        <v>0.39</v>
      </c>
      <c r="D131" s="42">
        <v>0</v>
      </c>
      <c r="E131" s="42">
        <v>18</v>
      </c>
      <c r="F131" s="36" t="s">
        <v>298</v>
      </c>
      <c r="G131" s="42" t="s">
        <v>46</v>
      </c>
      <c r="H131" s="87">
        <v>40975</v>
      </c>
      <c r="I131" s="43" t="s">
        <v>47</v>
      </c>
      <c r="J131" s="42" t="s">
        <v>12</v>
      </c>
      <c r="K131" s="42">
        <v>18</v>
      </c>
      <c r="L131" s="35">
        <f t="shared" si="3"/>
        <v>46.15384615384615</v>
      </c>
      <c r="M131" s="42" t="s">
        <v>13</v>
      </c>
      <c r="N131" s="36" t="s">
        <v>42</v>
      </c>
      <c r="O131" s="116" t="s">
        <v>24</v>
      </c>
      <c r="P131" s="9"/>
      <c r="Q131" s="9"/>
    </row>
    <row r="132" spans="1:15" s="44" customFormat="1" ht="25.5" customHeight="1">
      <c r="A132" s="36">
        <v>605100</v>
      </c>
      <c r="B132" s="39" t="s">
        <v>299</v>
      </c>
      <c r="C132" s="42">
        <v>0.02</v>
      </c>
      <c r="D132" s="42">
        <v>0</v>
      </c>
      <c r="E132" s="42">
        <v>1</v>
      </c>
      <c r="F132" s="36" t="s">
        <v>300</v>
      </c>
      <c r="G132" s="42" t="s">
        <v>46</v>
      </c>
      <c r="H132" s="43">
        <v>40976</v>
      </c>
      <c r="I132" s="43" t="s">
        <v>47</v>
      </c>
      <c r="J132" s="42" t="s">
        <v>64</v>
      </c>
      <c r="K132" s="42">
        <v>1</v>
      </c>
      <c r="L132" s="35">
        <f t="shared" si="3"/>
        <v>50</v>
      </c>
      <c r="M132" s="42" t="s">
        <v>13</v>
      </c>
      <c r="N132" s="36" t="s">
        <v>53</v>
      </c>
      <c r="O132" s="42" t="s">
        <v>15</v>
      </c>
    </row>
    <row r="133" spans="1:17" ht="25.5" customHeight="1">
      <c r="A133" s="36">
        <v>595100</v>
      </c>
      <c r="B133" s="39" t="s">
        <v>301</v>
      </c>
      <c r="C133" s="41">
        <v>0.16</v>
      </c>
      <c r="D133" s="42">
        <v>0</v>
      </c>
      <c r="E133" s="42">
        <v>1</v>
      </c>
      <c r="F133" s="37" t="s">
        <v>302</v>
      </c>
      <c r="G133" s="42" t="s">
        <v>46</v>
      </c>
      <c r="H133" s="88">
        <v>40977</v>
      </c>
      <c r="I133" s="43" t="s">
        <v>47</v>
      </c>
      <c r="J133" s="42" t="s">
        <v>64</v>
      </c>
      <c r="K133" s="42">
        <v>1</v>
      </c>
      <c r="L133" s="35">
        <f t="shared" si="3"/>
        <v>6.25</v>
      </c>
      <c r="M133" s="42" t="s">
        <v>13</v>
      </c>
      <c r="N133" s="131" t="s">
        <v>53</v>
      </c>
      <c r="O133" s="42" t="s">
        <v>15</v>
      </c>
      <c r="P133" s="9"/>
      <c r="Q133" s="9"/>
    </row>
    <row r="134" spans="1:17" ht="25.5" customHeight="1">
      <c r="A134" s="36">
        <v>610100</v>
      </c>
      <c r="B134" s="39" t="s">
        <v>303</v>
      </c>
      <c r="C134" s="42">
        <v>0.21</v>
      </c>
      <c r="D134" s="42">
        <v>0</v>
      </c>
      <c r="E134" s="42">
        <v>1</v>
      </c>
      <c r="F134" s="39" t="s">
        <v>304</v>
      </c>
      <c r="G134" s="42" t="s">
        <v>46</v>
      </c>
      <c r="H134" s="43">
        <v>40980</v>
      </c>
      <c r="I134" s="43" t="s">
        <v>47</v>
      </c>
      <c r="J134" s="42" t="s">
        <v>64</v>
      </c>
      <c r="K134" s="42">
        <v>1</v>
      </c>
      <c r="L134" s="35">
        <f t="shared" si="3"/>
        <v>4.761904761904762</v>
      </c>
      <c r="M134" s="42" t="s">
        <v>13</v>
      </c>
      <c r="N134" s="36" t="s">
        <v>86</v>
      </c>
      <c r="O134" s="42" t="s">
        <v>34</v>
      </c>
      <c r="P134" s="9"/>
      <c r="Q134" s="9"/>
    </row>
    <row r="135" spans="1:17" ht="25.5" customHeight="1">
      <c r="A135" s="36">
        <v>610400</v>
      </c>
      <c r="B135" s="39" t="s">
        <v>305</v>
      </c>
      <c r="C135" s="42">
        <v>0.06</v>
      </c>
      <c r="D135" s="42">
        <v>0</v>
      </c>
      <c r="E135" s="42">
        <v>1</v>
      </c>
      <c r="F135" s="39" t="s">
        <v>306</v>
      </c>
      <c r="G135" s="42" t="s">
        <v>46</v>
      </c>
      <c r="H135" s="43">
        <v>40981</v>
      </c>
      <c r="I135" s="43" t="s">
        <v>47</v>
      </c>
      <c r="J135" s="42" t="s">
        <v>307</v>
      </c>
      <c r="K135" s="42">
        <v>1</v>
      </c>
      <c r="L135" s="35">
        <f t="shared" si="3"/>
        <v>16.666666666666668</v>
      </c>
      <c r="M135" s="42" t="s">
        <v>13</v>
      </c>
      <c r="N135" s="36" t="s">
        <v>113</v>
      </c>
      <c r="O135" s="42" t="s">
        <v>34</v>
      </c>
      <c r="P135" s="9"/>
      <c r="Q135" s="9"/>
    </row>
    <row r="136" spans="1:15" s="44" customFormat="1" ht="25.5" customHeight="1">
      <c r="A136" s="36">
        <v>610200</v>
      </c>
      <c r="B136" s="39" t="s">
        <v>308</v>
      </c>
      <c r="C136" s="42">
        <v>0.34</v>
      </c>
      <c r="D136" s="42">
        <v>0</v>
      </c>
      <c r="E136" s="42">
        <v>15</v>
      </c>
      <c r="F136" s="39" t="s">
        <v>309</v>
      </c>
      <c r="G136" s="42" t="s">
        <v>46</v>
      </c>
      <c r="H136" s="43">
        <v>40996</v>
      </c>
      <c r="I136" s="43" t="s">
        <v>47</v>
      </c>
      <c r="J136" s="42" t="s">
        <v>310</v>
      </c>
      <c r="K136" s="42">
        <v>15</v>
      </c>
      <c r="L136" s="35">
        <f t="shared" si="3"/>
        <v>44.11764705882353</v>
      </c>
      <c r="M136" s="42" t="s">
        <v>13</v>
      </c>
      <c r="N136" s="36" t="s">
        <v>14</v>
      </c>
      <c r="O136" s="42" t="s">
        <v>15</v>
      </c>
    </row>
    <row r="137" spans="1:15" s="44" customFormat="1" ht="25.5" customHeight="1">
      <c r="A137" s="36">
        <v>557000</v>
      </c>
      <c r="B137" s="39" t="s">
        <v>311</v>
      </c>
      <c r="C137" s="41">
        <v>0.2335</v>
      </c>
      <c r="D137" s="42">
        <v>0</v>
      </c>
      <c r="E137" s="42">
        <v>35</v>
      </c>
      <c r="F137" s="39" t="s">
        <v>312</v>
      </c>
      <c r="G137" s="33" t="s">
        <v>46</v>
      </c>
      <c r="H137" s="47">
        <v>41001</v>
      </c>
      <c r="I137" s="42" t="s">
        <v>313</v>
      </c>
      <c r="J137" s="42" t="s">
        <v>314</v>
      </c>
      <c r="K137" s="42">
        <v>35</v>
      </c>
      <c r="L137" s="35">
        <f aca="true" t="shared" si="4" ref="L137:L186">K137/C137</f>
        <v>149.89293361884367</v>
      </c>
      <c r="M137" s="42" t="s">
        <v>13</v>
      </c>
      <c r="N137" s="127" t="s">
        <v>173</v>
      </c>
      <c r="O137" s="116" t="s">
        <v>69</v>
      </c>
    </row>
    <row r="138" spans="1:214" s="44" customFormat="1" ht="25.5" customHeight="1">
      <c r="A138" s="36">
        <v>610600</v>
      </c>
      <c r="B138" s="39" t="s">
        <v>315</v>
      </c>
      <c r="C138" s="42">
        <v>0.18</v>
      </c>
      <c r="D138" s="42">
        <v>0</v>
      </c>
      <c r="E138" s="42">
        <v>9</v>
      </c>
      <c r="F138" s="39" t="s">
        <v>316</v>
      </c>
      <c r="G138" s="42" t="s">
        <v>46</v>
      </c>
      <c r="H138" s="47">
        <v>41002</v>
      </c>
      <c r="I138" s="42" t="s">
        <v>47</v>
      </c>
      <c r="J138" s="41" t="s">
        <v>60</v>
      </c>
      <c r="K138" s="42">
        <v>9</v>
      </c>
      <c r="L138" s="35">
        <f t="shared" si="4"/>
        <v>50</v>
      </c>
      <c r="M138" s="42" t="s">
        <v>13</v>
      </c>
      <c r="N138" s="36" t="s">
        <v>135</v>
      </c>
      <c r="O138" s="116" t="s">
        <v>19</v>
      </c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</row>
    <row r="139" spans="1:15" s="44" customFormat="1" ht="25.5" customHeight="1">
      <c r="A139" s="36">
        <v>610500</v>
      </c>
      <c r="B139" s="36" t="s">
        <v>317</v>
      </c>
      <c r="C139" s="42">
        <v>0.33</v>
      </c>
      <c r="D139" s="42">
        <v>0</v>
      </c>
      <c r="E139" s="42">
        <v>8</v>
      </c>
      <c r="F139" s="39" t="s">
        <v>318</v>
      </c>
      <c r="G139" s="42" t="s">
        <v>46</v>
      </c>
      <c r="H139" s="47">
        <v>41002</v>
      </c>
      <c r="I139" s="42" t="s">
        <v>47</v>
      </c>
      <c r="J139" s="41" t="s">
        <v>60</v>
      </c>
      <c r="K139" s="42">
        <v>8</v>
      </c>
      <c r="L139" s="35">
        <f t="shared" si="4"/>
        <v>24.242424242424242</v>
      </c>
      <c r="M139" s="42" t="s">
        <v>13</v>
      </c>
      <c r="N139" s="127" t="s">
        <v>61</v>
      </c>
      <c r="O139" s="116" t="s">
        <v>24</v>
      </c>
    </row>
    <row r="140" spans="1:15" s="44" customFormat="1" ht="25.5" customHeight="1">
      <c r="A140" s="36">
        <v>610700</v>
      </c>
      <c r="B140" s="39" t="s">
        <v>319</v>
      </c>
      <c r="C140" s="42">
        <v>0.08</v>
      </c>
      <c r="D140" s="42">
        <v>0</v>
      </c>
      <c r="E140" s="42">
        <v>3</v>
      </c>
      <c r="F140" s="39" t="s">
        <v>320</v>
      </c>
      <c r="G140" s="42" t="s">
        <v>46</v>
      </c>
      <c r="H140" s="47">
        <v>41003</v>
      </c>
      <c r="I140" s="42" t="s">
        <v>47</v>
      </c>
      <c r="J140" s="42" t="s">
        <v>130</v>
      </c>
      <c r="K140" s="42">
        <v>3</v>
      </c>
      <c r="L140" s="35">
        <f t="shared" si="4"/>
        <v>37.5</v>
      </c>
      <c r="M140" s="42" t="s">
        <v>13</v>
      </c>
      <c r="N140" s="36" t="s">
        <v>121</v>
      </c>
      <c r="O140" s="116" t="s">
        <v>24</v>
      </c>
    </row>
    <row r="141" spans="1:15" s="44" customFormat="1" ht="25.5" customHeight="1">
      <c r="A141" s="36">
        <v>594600</v>
      </c>
      <c r="B141" s="39" t="s">
        <v>321</v>
      </c>
      <c r="C141" s="42">
        <v>0.06</v>
      </c>
      <c r="D141" s="42">
        <v>0</v>
      </c>
      <c r="E141" s="89">
        <v>5</v>
      </c>
      <c r="F141" s="39" t="s">
        <v>322</v>
      </c>
      <c r="G141" s="33" t="s">
        <v>46</v>
      </c>
      <c r="H141" s="47">
        <v>41009</v>
      </c>
      <c r="I141" s="42" t="s">
        <v>47</v>
      </c>
      <c r="J141" s="42" t="s">
        <v>146</v>
      </c>
      <c r="K141" s="42">
        <v>5</v>
      </c>
      <c r="L141" s="35">
        <f t="shared" si="4"/>
        <v>83.33333333333334</v>
      </c>
      <c r="M141" s="42" t="s">
        <v>13</v>
      </c>
      <c r="N141" s="36" t="s">
        <v>138</v>
      </c>
      <c r="O141" s="116" t="s">
        <v>24</v>
      </c>
    </row>
    <row r="142" spans="1:15" s="44" customFormat="1" ht="25.5" customHeight="1">
      <c r="A142" s="36">
        <v>612000</v>
      </c>
      <c r="B142" s="39" t="s">
        <v>323</v>
      </c>
      <c r="C142" s="42">
        <v>0.14</v>
      </c>
      <c r="D142" s="42">
        <v>0</v>
      </c>
      <c r="E142" s="42">
        <v>20</v>
      </c>
      <c r="F142" s="39" t="s">
        <v>324</v>
      </c>
      <c r="G142" s="42" t="s">
        <v>46</v>
      </c>
      <c r="H142" s="47">
        <v>41089</v>
      </c>
      <c r="I142" s="42" t="s">
        <v>47</v>
      </c>
      <c r="J142" s="41" t="s">
        <v>161</v>
      </c>
      <c r="K142" s="42">
        <v>20</v>
      </c>
      <c r="L142" s="35">
        <f t="shared" si="4"/>
        <v>142.85714285714283</v>
      </c>
      <c r="M142" s="42" t="s">
        <v>13</v>
      </c>
      <c r="N142" s="36" t="s">
        <v>18</v>
      </c>
      <c r="O142" s="116" t="s">
        <v>19</v>
      </c>
    </row>
    <row r="143" spans="1:16" s="44" customFormat="1" ht="25.5" customHeight="1">
      <c r="A143" s="36">
        <v>560600</v>
      </c>
      <c r="B143" s="39" t="s">
        <v>325</v>
      </c>
      <c r="C143" s="85">
        <v>0.01</v>
      </c>
      <c r="D143" s="85">
        <v>0</v>
      </c>
      <c r="E143" s="85">
        <v>2</v>
      </c>
      <c r="F143" s="39" t="s">
        <v>326</v>
      </c>
      <c r="G143" s="85" t="s">
        <v>46</v>
      </c>
      <c r="H143" s="13">
        <v>41092</v>
      </c>
      <c r="I143" s="85" t="s">
        <v>47</v>
      </c>
      <c r="J143" s="41" t="s">
        <v>127</v>
      </c>
      <c r="K143" s="42">
        <v>2</v>
      </c>
      <c r="L143" s="35">
        <f t="shared" si="4"/>
        <v>200</v>
      </c>
      <c r="M143" s="42" t="s">
        <v>13</v>
      </c>
      <c r="N143" s="36" t="s">
        <v>138</v>
      </c>
      <c r="O143" s="116" t="s">
        <v>24</v>
      </c>
      <c r="P143" s="9"/>
    </row>
    <row r="144" spans="1:15" s="44" customFormat="1" ht="25.5" customHeight="1">
      <c r="A144" s="36">
        <v>612600</v>
      </c>
      <c r="B144" s="39" t="s">
        <v>327</v>
      </c>
      <c r="C144" s="42">
        <v>0.2</v>
      </c>
      <c r="D144" s="42">
        <v>0</v>
      </c>
      <c r="E144" s="42">
        <v>1</v>
      </c>
      <c r="F144" s="39" t="s">
        <v>328</v>
      </c>
      <c r="G144" s="42" t="s">
        <v>46</v>
      </c>
      <c r="H144" s="47">
        <v>41092</v>
      </c>
      <c r="I144" s="42" t="s">
        <v>47</v>
      </c>
      <c r="J144" s="41" t="s">
        <v>329</v>
      </c>
      <c r="K144" s="42">
        <v>1</v>
      </c>
      <c r="L144" s="35">
        <f t="shared" si="4"/>
        <v>5</v>
      </c>
      <c r="M144" s="42" t="s">
        <v>13</v>
      </c>
      <c r="N144" s="36" t="s">
        <v>14</v>
      </c>
      <c r="O144" s="42" t="s">
        <v>34</v>
      </c>
    </row>
    <row r="145" spans="1:15" s="44" customFormat="1" ht="25.5" customHeight="1">
      <c r="A145" s="36">
        <v>612500</v>
      </c>
      <c r="B145" s="39" t="s">
        <v>330</v>
      </c>
      <c r="C145" s="42">
        <v>0.07</v>
      </c>
      <c r="D145" s="42">
        <v>0</v>
      </c>
      <c r="E145" s="42">
        <v>1</v>
      </c>
      <c r="F145" s="39" t="s">
        <v>331</v>
      </c>
      <c r="G145" s="42" t="s">
        <v>46</v>
      </c>
      <c r="H145" s="47">
        <v>41102</v>
      </c>
      <c r="I145" s="42" t="s">
        <v>47</v>
      </c>
      <c r="J145" s="41" t="s">
        <v>52</v>
      </c>
      <c r="K145" s="42">
        <v>1</v>
      </c>
      <c r="L145" s="35">
        <f t="shared" si="4"/>
        <v>14.285714285714285</v>
      </c>
      <c r="M145" s="42" t="s">
        <v>13</v>
      </c>
      <c r="N145" s="36" t="s">
        <v>86</v>
      </c>
      <c r="O145" s="42" t="s">
        <v>34</v>
      </c>
    </row>
    <row r="146" spans="1:15" s="44" customFormat="1" ht="25.5" customHeight="1">
      <c r="A146" s="36">
        <v>594700</v>
      </c>
      <c r="B146" s="39" t="s">
        <v>332</v>
      </c>
      <c r="C146" s="41">
        <v>0.05</v>
      </c>
      <c r="D146" s="42">
        <v>0</v>
      </c>
      <c r="E146" s="42">
        <v>8</v>
      </c>
      <c r="F146" s="37" t="s">
        <v>333</v>
      </c>
      <c r="G146" s="42" t="s">
        <v>46</v>
      </c>
      <c r="H146" s="47">
        <v>41131</v>
      </c>
      <c r="I146" s="43" t="s">
        <v>47</v>
      </c>
      <c r="J146" s="42" t="s">
        <v>60</v>
      </c>
      <c r="K146" s="42">
        <v>8</v>
      </c>
      <c r="L146" s="35">
        <f t="shared" si="4"/>
        <v>160</v>
      </c>
      <c r="M146" s="42" t="s">
        <v>13</v>
      </c>
      <c r="N146" s="131" t="s">
        <v>138</v>
      </c>
      <c r="O146" s="116" t="s">
        <v>24</v>
      </c>
    </row>
    <row r="147" spans="1:15" s="44" customFormat="1" ht="25.5" customHeight="1">
      <c r="A147" s="36">
        <v>615700</v>
      </c>
      <c r="B147" s="39" t="s">
        <v>334</v>
      </c>
      <c r="C147" s="42">
        <v>0.04</v>
      </c>
      <c r="D147" s="42">
        <v>0</v>
      </c>
      <c r="E147" s="42">
        <v>1</v>
      </c>
      <c r="F147" s="39" t="s">
        <v>335</v>
      </c>
      <c r="G147" s="42" t="s">
        <v>46</v>
      </c>
      <c r="H147" s="47">
        <v>41241</v>
      </c>
      <c r="I147" s="42" t="s">
        <v>47</v>
      </c>
      <c r="J147" s="41" t="s">
        <v>336</v>
      </c>
      <c r="K147" s="42">
        <v>1</v>
      </c>
      <c r="L147" s="35">
        <f t="shared" si="4"/>
        <v>25</v>
      </c>
      <c r="M147" s="42" t="s">
        <v>13</v>
      </c>
      <c r="N147" s="36" t="s">
        <v>68</v>
      </c>
      <c r="O147" s="116" t="s">
        <v>69</v>
      </c>
    </row>
    <row r="148" spans="1:15" s="77" customFormat="1" ht="25.5" customHeight="1">
      <c r="A148" s="36">
        <v>619800</v>
      </c>
      <c r="B148" s="39" t="s">
        <v>337</v>
      </c>
      <c r="C148" s="42">
        <v>0.05</v>
      </c>
      <c r="D148" s="42">
        <v>0</v>
      </c>
      <c r="E148" s="42">
        <v>1</v>
      </c>
      <c r="F148" s="39" t="s">
        <v>338</v>
      </c>
      <c r="G148" s="42" t="s">
        <v>46</v>
      </c>
      <c r="H148" s="47">
        <v>41281</v>
      </c>
      <c r="I148" s="42" t="s">
        <v>47</v>
      </c>
      <c r="J148" s="41" t="s">
        <v>48</v>
      </c>
      <c r="K148" s="42">
        <v>1</v>
      </c>
      <c r="L148" s="35">
        <f t="shared" si="4"/>
        <v>20</v>
      </c>
      <c r="M148" s="42" t="s">
        <v>13</v>
      </c>
      <c r="N148" s="36" t="s">
        <v>113</v>
      </c>
      <c r="O148" s="42" t="s">
        <v>15</v>
      </c>
    </row>
    <row r="149" spans="1:15" s="44" customFormat="1" ht="25.5" customHeight="1">
      <c r="A149" s="90">
        <v>598600</v>
      </c>
      <c r="B149" s="39" t="s">
        <v>339</v>
      </c>
      <c r="C149" s="91">
        <v>0.14</v>
      </c>
      <c r="D149" s="42">
        <v>0</v>
      </c>
      <c r="E149" s="42">
        <v>1</v>
      </c>
      <c r="F149" s="37" t="s">
        <v>340</v>
      </c>
      <c r="G149" s="42" t="s">
        <v>46</v>
      </c>
      <c r="H149" s="47">
        <v>41283</v>
      </c>
      <c r="I149" s="86" t="s">
        <v>47</v>
      </c>
      <c r="J149" s="85" t="s">
        <v>52</v>
      </c>
      <c r="K149" s="85">
        <v>1</v>
      </c>
      <c r="L149" s="35">
        <f t="shared" si="4"/>
        <v>7.142857142857142</v>
      </c>
      <c r="M149" s="85" t="s">
        <v>13</v>
      </c>
      <c r="N149" s="133" t="s">
        <v>53</v>
      </c>
      <c r="O149" s="42" t="s">
        <v>15</v>
      </c>
    </row>
    <row r="150" spans="1:15" s="44" customFormat="1" ht="25.5" customHeight="1">
      <c r="A150" s="36">
        <v>619500</v>
      </c>
      <c r="B150" s="39" t="s">
        <v>341</v>
      </c>
      <c r="C150" s="42">
        <v>0.01</v>
      </c>
      <c r="D150" s="42">
        <v>0</v>
      </c>
      <c r="E150" s="42">
        <v>1</v>
      </c>
      <c r="F150" s="39" t="s">
        <v>342</v>
      </c>
      <c r="G150" s="42" t="s">
        <v>46</v>
      </c>
      <c r="H150" s="47">
        <v>41297</v>
      </c>
      <c r="I150" s="42" t="s">
        <v>47</v>
      </c>
      <c r="J150" s="41" t="s">
        <v>130</v>
      </c>
      <c r="K150" s="42">
        <v>1</v>
      </c>
      <c r="L150" s="35">
        <f t="shared" si="4"/>
        <v>100</v>
      </c>
      <c r="M150" s="42" t="s">
        <v>13</v>
      </c>
      <c r="N150" s="36" t="s">
        <v>131</v>
      </c>
      <c r="O150" s="116" t="s">
        <v>19</v>
      </c>
    </row>
    <row r="151" spans="1:17" ht="25.5" customHeight="1">
      <c r="A151" s="36">
        <v>621600</v>
      </c>
      <c r="B151" s="39" t="s">
        <v>343</v>
      </c>
      <c r="C151" s="32">
        <v>0.08</v>
      </c>
      <c r="D151" s="33">
        <v>0</v>
      </c>
      <c r="E151" s="33">
        <v>1</v>
      </c>
      <c r="F151" s="39" t="s">
        <v>344</v>
      </c>
      <c r="G151" s="33" t="s">
        <v>46</v>
      </c>
      <c r="H151" s="47">
        <v>41302</v>
      </c>
      <c r="I151" s="43" t="s">
        <v>47</v>
      </c>
      <c r="J151" s="33" t="s">
        <v>64</v>
      </c>
      <c r="K151" s="33">
        <v>1</v>
      </c>
      <c r="L151" s="35">
        <f t="shared" si="4"/>
        <v>12.5</v>
      </c>
      <c r="M151" s="33" t="s">
        <v>13</v>
      </c>
      <c r="N151" s="36" t="s">
        <v>165</v>
      </c>
      <c r="O151" s="42" t="s">
        <v>24</v>
      </c>
      <c r="P151" s="9"/>
      <c r="Q151" s="9"/>
    </row>
    <row r="152" spans="1:15" s="44" customFormat="1" ht="25.5" customHeight="1">
      <c r="A152" s="36">
        <v>124200</v>
      </c>
      <c r="B152" s="39" t="s">
        <v>345</v>
      </c>
      <c r="C152" s="33">
        <v>0.32</v>
      </c>
      <c r="D152" s="33">
        <v>0</v>
      </c>
      <c r="E152" s="33">
        <v>1</v>
      </c>
      <c r="F152" s="39" t="s">
        <v>346</v>
      </c>
      <c r="G152" s="33" t="s">
        <v>46</v>
      </c>
      <c r="H152" s="47">
        <v>41304</v>
      </c>
      <c r="I152" s="43" t="s">
        <v>47</v>
      </c>
      <c r="J152" s="42" t="s">
        <v>64</v>
      </c>
      <c r="K152" s="42">
        <v>1</v>
      </c>
      <c r="L152" s="35">
        <f t="shared" si="4"/>
        <v>3.125</v>
      </c>
      <c r="M152" s="42" t="s">
        <v>13</v>
      </c>
      <c r="N152" s="36" t="s">
        <v>86</v>
      </c>
      <c r="O152" s="42" t="s">
        <v>87</v>
      </c>
    </row>
    <row r="153" spans="1:17" ht="25.5" customHeight="1">
      <c r="A153" s="36">
        <v>613200</v>
      </c>
      <c r="B153" s="39" t="s">
        <v>347</v>
      </c>
      <c r="C153" s="42">
        <v>0.08</v>
      </c>
      <c r="D153" s="42">
        <v>0</v>
      </c>
      <c r="E153" s="42">
        <v>1</v>
      </c>
      <c r="F153" s="39" t="s">
        <v>348</v>
      </c>
      <c r="G153" s="42" t="s">
        <v>46</v>
      </c>
      <c r="H153" s="47">
        <v>41325</v>
      </c>
      <c r="I153" s="42" t="s">
        <v>47</v>
      </c>
      <c r="J153" s="41" t="s">
        <v>52</v>
      </c>
      <c r="K153" s="42">
        <v>1</v>
      </c>
      <c r="L153" s="35">
        <f t="shared" si="4"/>
        <v>12.5</v>
      </c>
      <c r="M153" s="42" t="s">
        <v>13</v>
      </c>
      <c r="N153" s="36" t="s">
        <v>53</v>
      </c>
      <c r="O153" s="42" t="s">
        <v>15</v>
      </c>
      <c r="P153" s="9"/>
      <c r="Q153" s="9"/>
    </row>
    <row r="154" spans="1:15" s="44" customFormat="1" ht="25.5" customHeight="1">
      <c r="A154" s="36">
        <v>621200</v>
      </c>
      <c r="B154" s="39" t="s">
        <v>349</v>
      </c>
      <c r="C154" s="32">
        <v>0.32</v>
      </c>
      <c r="D154" s="33">
        <v>0</v>
      </c>
      <c r="E154" s="33">
        <v>6</v>
      </c>
      <c r="F154" s="39" t="s">
        <v>350</v>
      </c>
      <c r="G154" s="42" t="s">
        <v>46</v>
      </c>
      <c r="H154" s="47">
        <v>41327</v>
      </c>
      <c r="I154" s="43" t="s">
        <v>47</v>
      </c>
      <c r="J154" s="33" t="s">
        <v>351</v>
      </c>
      <c r="K154" s="33">
        <v>6</v>
      </c>
      <c r="L154" s="35">
        <f t="shared" si="4"/>
        <v>18.75</v>
      </c>
      <c r="M154" s="33" t="s">
        <v>13</v>
      </c>
      <c r="N154" s="36" t="s">
        <v>135</v>
      </c>
      <c r="O154" s="116" t="s">
        <v>19</v>
      </c>
    </row>
    <row r="155" spans="1:15" s="7" customFormat="1" ht="25.5" customHeight="1">
      <c r="A155" s="36">
        <v>624700</v>
      </c>
      <c r="B155" s="39" t="s">
        <v>352</v>
      </c>
      <c r="C155" s="32">
        <v>0.08</v>
      </c>
      <c r="D155" s="33">
        <v>0</v>
      </c>
      <c r="E155" s="33">
        <v>1</v>
      </c>
      <c r="F155" s="36" t="s">
        <v>353</v>
      </c>
      <c r="G155" s="33" t="s">
        <v>46</v>
      </c>
      <c r="H155" s="47">
        <v>41382</v>
      </c>
      <c r="I155" s="33" t="s">
        <v>47</v>
      </c>
      <c r="J155" s="33" t="s">
        <v>52</v>
      </c>
      <c r="K155" s="33">
        <v>1</v>
      </c>
      <c r="L155" s="35">
        <f t="shared" si="4"/>
        <v>12.5</v>
      </c>
      <c r="M155" s="33" t="s">
        <v>13</v>
      </c>
      <c r="N155" s="36" t="s">
        <v>53</v>
      </c>
      <c r="O155" s="116" t="s">
        <v>15</v>
      </c>
    </row>
    <row r="156" spans="1:15" s="7" customFormat="1" ht="25.5" customHeight="1">
      <c r="A156" s="36">
        <v>624500</v>
      </c>
      <c r="B156" s="39" t="s">
        <v>354</v>
      </c>
      <c r="C156" s="32">
        <v>0.07</v>
      </c>
      <c r="D156" s="33">
        <v>0</v>
      </c>
      <c r="E156" s="33">
        <v>2</v>
      </c>
      <c r="F156" s="36" t="s">
        <v>355</v>
      </c>
      <c r="G156" s="33" t="s">
        <v>46</v>
      </c>
      <c r="H156" s="47">
        <v>41383</v>
      </c>
      <c r="I156" s="33" t="s">
        <v>47</v>
      </c>
      <c r="J156" s="33" t="s">
        <v>27</v>
      </c>
      <c r="K156" s="33">
        <v>2</v>
      </c>
      <c r="L156" s="35">
        <f t="shared" si="4"/>
        <v>28.57142857142857</v>
      </c>
      <c r="M156" s="33" t="s">
        <v>13</v>
      </c>
      <c r="N156" s="36" t="s">
        <v>86</v>
      </c>
      <c r="O156" s="116" t="s">
        <v>87</v>
      </c>
    </row>
    <row r="157" spans="1:17" ht="25.5" customHeight="1">
      <c r="A157" s="36">
        <v>626000</v>
      </c>
      <c r="B157" s="39" t="s">
        <v>356</v>
      </c>
      <c r="C157" s="32">
        <v>0.02</v>
      </c>
      <c r="D157" s="33">
        <v>0</v>
      </c>
      <c r="E157" s="33">
        <v>3</v>
      </c>
      <c r="F157" s="39" t="s">
        <v>357</v>
      </c>
      <c r="G157" s="33" t="s">
        <v>46</v>
      </c>
      <c r="H157" s="47">
        <v>41425</v>
      </c>
      <c r="I157" s="33" t="s">
        <v>47</v>
      </c>
      <c r="J157" s="33" t="s">
        <v>27</v>
      </c>
      <c r="K157" s="33">
        <v>3</v>
      </c>
      <c r="L157" s="35">
        <f t="shared" si="4"/>
        <v>150</v>
      </c>
      <c r="M157" s="33" t="s">
        <v>13</v>
      </c>
      <c r="N157" s="36" t="s">
        <v>205</v>
      </c>
      <c r="O157" s="42" t="s">
        <v>29</v>
      </c>
      <c r="P157" s="9"/>
      <c r="Q157" s="9"/>
    </row>
    <row r="158" spans="1:17" ht="25.5" customHeight="1">
      <c r="A158" s="36">
        <v>625900</v>
      </c>
      <c r="B158" s="39" t="s">
        <v>358</v>
      </c>
      <c r="C158" s="32">
        <v>0.12</v>
      </c>
      <c r="D158" s="33">
        <v>0</v>
      </c>
      <c r="E158" s="33">
        <v>1</v>
      </c>
      <c r="F158" s="39" t="s">
        <v>359</v>
      </c>
      <c r="G158" s="33" t="s">
        <v>46</v>
      </c>
      <c r="H158" s="47">
        <v>41425</v>
      </c>
      <c r="I158" s="33" t="s">
        <v>47</v>
      </c>
      <c r="J158" s="33" t="s">
        <v>64</v>
      </c>
      <c r="K158" s="33">
        <v>0.12</v>
      </c>
      <c r="L158" s="35">
        <f t="shared" si="4"/>
        <v>1</v>
      </c>
      <c r="M158" s="33" t="s">
        <v>13</v>
      </c>
      <c r="N158" s="36" t="s">
        <v>53</v>
      </c>
      <c r="O158" s="116" t="s">
        <v>15</v>
      </c>
      <c r="P158" s="9"/>
      <c r="Q158" s="9"/>
    </row>
    <row r="159" spans="1:17" ht="25.5" customHeight="1">
      <c r="A159" s="36">
        <v>626300</v>
      </c>
      <c r="B159" s="39" t="s">
        <v>360</v>
      </c>
      <c r="C159" s="32">
        <v>0.16</v>
      </c>
      <c r="D159" s="33">
        <v>0</v>
      </c>
      <c r="E159" s="33">
        <v>1</v>
      </c>
      <c r="F159" s="39" t="s">
        <v>361</v>
      </c>
      <c r="G159" s="33" t="s">
        <v>46</v>
      </c>
      <c r="H159" s="47">
        <v>41428</v>
      </c>
      <c r="I159" s="33" t="s">
        <v>47</v>
      </c>
      <c r="J159" s="33" t="s">
        <v>52</v>
      </c>
      <c r="K159" s="33">
        <v>1</v>
      </c>
      <c r="L159" s="35">
        <f t="shared" si="4"/>
        <v>6.25</v>
      </c>
      <c r="M159" s="33" t="s">
        <v>13</v>
      </c>
      <c r="N159" s="36" t="s">
        <v>53</v>
      </c>
      <c r="O159" s="116" t="s">
        <v>15</v>
      </c>
      <c r="P159" s="9"/>
      <c r="Q159" s="9"/>
    </row>
    <row r="160" spans="1:15" s="7" customFormat="1" ht="25.5" customHeight="1">
      <c r="A160" s="36">
        <v>624600</v>
      </c>
      <c r="B160" s="39" t="s">
        <v>362</v>
      </c>
      <c r="C160" s="32">
        <v>0.04</v>
      </c>
      <c r="D160" s="33">
        <v>0</v>
      </c>
      <c r="E160" s="33">
        <v>3</v>
      </c>
      <c r="F160" s="36" t="s">
        <v>363</v>
      </c>
      <c r="G160" s="33" t="s">
        <v>46</v>
      </c>
      <c r="H160" s="34">
        <v>41431</v>
      </c>
      <c r="I160" s="33" t="s">
        <v>47</v>
      </c>
      <c r="J160" s="33" t="s">
        <v>146</v>
      </c>
      <c r="K160" s="33">
        <v>3</v>
      </c>
      <c r="L160" s="35">
        <f t="shared" si="4"/>
        <v>75</v>
      </c>
      <c r="M160" s="33" t="s">
        <v>13</v>
      </c>
      <c r="N160" s="36" t="s">
        <v>38</v>
      </c>
      <c r="O160" s="116" t="s">
        <v>29</v>
      </c>
    </row>
    <row r="161" spans="1:17" ht="25.5" customHeight="1">
      <c r="A161" s="36">
        <v>626200</v>
      </c>
      <c r="B161" s="39" t="s">
        <v>364</v>
      </c>
      <c r="C161" s="32">
        <v>0.03</v>
      </c>
      <c r="D161" s="33">
        <v>0</v>
      </c>
      <c r="E161" s="33">
        <v>2</v>
      </c>
      <c r="F161" s="39" t="s">
        <v>365</v>
      </c>
      <c r="G161" s="33" t="s">
        <v>46</v>
      </c>
      <c r="H161" s="74">
        <v>41432</v>
      </c>
      <c r="I161" s="33" t="s">
        <v>47</v>
      </c>
      <c r="J161" s="33" t="s">
        <v>52</v>
      </c>
      <c r="K161" s="33">
        <v>2</v>
      </c>
      <c r="L161" s="35">
        <f t="shared" si="4"/>
        <v>66.66666666666667</v>
      </c>
      <c r="M161" s="33" t="s">
        <v>13</v>
      </c>
      <c r="N161" s="36" t="s">
        <v>205</v>
      </c>
      <c r="O161" s="42" t="s">
        <v>29</v>
      </c>
      <c r="P161" s="9"/>
      <c r="Q161" s="9"/>
    </row>
    <row r="162" spans="1:17" ht="25.5" customHeight="1">
      <c r="A162" s="36">
        <v>626600</v>
      </c>
      <c r="B162" s="39" t="s">
        <v>366</v>
      </c>
      <c r="C162" s="32">
        <v>0.15</v>
      </c>
      <c r="D162" s="33">
        <v>0</v>
      </c>
      <c r="E162" s="33">
        <v>3</v>
      </c>
      <c r="F162" s="36" t="s">
        <v>367</v>
      </c>
      <c r="G162" s="33" t="s">
        <v>46</v>
      </c>
      <c r="H162" s="74">
        <v>41437</v>
      </c>
      <c r="I162" s="33" t="s">
        <v>47</v>
      </c>
      <c r="J162" s="33" t="s">
        <v>336</v>
      </c>
      <c r="K162" s="33">
        <v>3</v>
      </c>
      <c r="L162" s="35">
        <f t="shared" si="4"/>
        <v>20</v>
      </c>
      <c r="M162" s="33" t="s">
        <v>13</v>
      </c>
      <c r="N162" s="36" t="s">
        <v>53</v>
      </c>
      <c r="O162" s="116" t="s">
        <v>15</v>
      </c>
      <c r="P162" s="38"/>
      <c r="Q162" s="9"/>
    </row>
    <row r="163" spans="1:17" ht="25.5" customHeight="1">
      <c r="A163" s="36">
        <v>628000</v>
      </c>
      <c r="B163" s="39" t="s">
        <v>368</v>
      </c>
      <c r="C163" s="32">
        <v>0.01</v>
      </c>
      <c r="D163" s="33">
        <v>0</v>
      </c>
      <c r="E163" s="33">
        <v>1</v>
      </c>
      <c r="F163" s="39" t="s">
        <v>369</v>
      </c>
      <c r="G163" s="33" t="s">
        <v>46</v>
      </c>
      <c r="H163" s="92">
        <v>41474</v>
      </c>
      <c r="I163" s="33" t="s">
        <v>47</v>
      </c>
      <c r="J163" s="33" t="s">
        <v>27</v>
      </c>
      <c r="K163" s="33">
        <v>1</v>
      </c>
      <c r="L163" s="35">
        <f t="shared" si="4"/>
        <v>100</v>
      </c>
      <c r="M163" s="33" t="s">
        <v>13</v>
      </c>
      <c r="N163" s="36" t="s">
        <v>370</v>
      </c>
      <c r="O163" s="116" t="s">
        <v>69</v>
      </c>
      <c r="P163" s="9"/>
      <c r="Q163" s="9"/>
    </row>
    <row r="164" spans="1:15" s="44" customFormat="1" ht="25.5" customHeight="1">
      <c r="A164" s="36">
        <v>620500</v>
      </c>
      <c r="B164" s="39" t="s">
        <v>371</v>
      </c>
      <c r="C164" s="42">
        <v>0.03</v>
      </c>
      <c r="D164" s="42">
        <v>0</v>
      </c>
      <c r="E164" s="42">
        <v>1</v>
      </c>
      <c r="F164" s="39" t="s">
        <v>372</v>
      </c>
      <c r="G164" s="42" t="s">
        <v>46</v>
      </c>
      <c r="H164" s="74">
        <v>41493</v>
      </c>
      <c r="I164" s="42" t="s">
        <v>47</v>
      </c>
      <c r="J164" s="41" t="s">
        <v>60</v>
      </c>
      <c r="K164" s="42">
        <v>1</v>
      </c>
      <c r="L164" s="35">
        <f t="shared" si="4"/>
        <v>33.333333333333336</v>
      </c>
      <c r="M164" s="42" t="s">
        <v>13</v>
      </c>
      <c r="N164" s="36" t="s">
        <v>53</v>
      </c>
      <c r="O164" s="116" t="s">
        <v>15</v>
      </c>
    </row>
    <row r="165" spans="1:15" s="44" customFormat="1" ht="25.5" customHeight="1">
      <c r="A165" s="36">
        <v>600600</v>
      </c>
      <c r="B165" s="39" t="s">
        <v>373</v>
      </c>
      <c r="C165" s="41">
        <v>0.09</v>
      </c>
      <c r="D165" s="42">
        <v>0</v>
      </c>
      <c r="E165" s="42">
        <v>1</v>
      </c>
      <c r="F165" s="39" t="s">
        <v>374</v>
      </c>
      <c r="G165" s="42" t="s">
        <v>46</v>
      </c>
      <c r="H165" s="74">
        <v>41494</v>
      </c>
      <c r="I165" s="43" t="s">
        <v>47</v>
      </c>
      <c r="J165" s="42" t="s">
        <v>27</v>
      </c>
      <c r="K165" s="42">
        <v>1</v>
      </c>
      <c r="L165" s="35">
        <f t="shared" si="4"/>
        <v>11.11111111111111</v>
      </c>
      <c r="M165" s="42" t="s">
        <v>13</v>
      </c>
      <c r="N165" s="36" t="s">
        <v>165</v>
      </c>
      <c r="O165" s="42" t="s">
        <v>24</v>
      </c>
    </row>
    <row r="166" spans="1:17" ht="25.5" customHeight="1">
      <c r="A166" s="36">
        <v>629500</v>
      </c>
      <c r="B166" s="39" t="s">
        <v>375</v>
      </c>
      <c r="C166" s="32">
        <v>0.11</v>
      </c>
      <c r="D166" s="33">
        <v>0</v>
      </c>
      <c r="E166" s="33">
        <v>2</v>
      </c>
      <c r="F166" s="39" t="s">
        <v>376</v>
      </c>
      <c r="G166" s="33" t="s">
        <v>46</v>
      </c>
      <c r="H166" s="74">
        <v>41523</v>
      </c>
      <c r="I166" s="33" t="s">
        <v>47</v>
      </c>
      <c r="J166" s="33" t="s">
        <v>64</v>
      </c>
      <c r="K166" s="33">
        <v>2</v>
      </c>
      <c r="L166" s="35">
        <f t="shared" si="4"/>
        <v>18.181818181818183</v>
      </c>
      <c r="M166" s="33" t="s">
        <v>13</v>
      </c>
      <c r="N166" s="36" t="s">
        <v>86</v>
      </c>
      <c r="O166" s="116" t="s">
        <v>34</v>
      </c>
      <c r="P166" s="9"/>
      <c r="Q166" s="9"/>
    </row>
    <row r="167" spans="1:17" ht="25.5" customHeight="1">
      <c r="A167" s="36">
        <v>630400</v>
      </c>
      <c r="B167" s="39" t="s">
        <v>377</v>
      </c>
      <c r="C167" s="32">
        <v>0.02</v>
      </c>
      <c r="D167" s="33">
        <v>0</v>
      </c>
      <c r="E167" s="33">
        <v>1</v>
      </c>
      <c r="F167" s="39" t="s">
        <v>378</v>
      </c>
      <c r="G167" s="33" t="s">
        <v>46</v>
      </c>
      <c r="H167" s="13">
        <v>41544</v>
      </c>
      <c r="I167" s="33" t="s">
        <v>47</v>
      </c>
      <c r="J167" s="33" t="s">
        <v>127</v>
      </c>
      <c r="K167" s="33">
        <v>1</v>
      </c>
      <c r="L167" s="35">
        <f t="shared" si="4"/>
        <v>50</v>
      </c>
      <c r="M167" s="33" t="s">
        <v>13</v>
      </c>
      <c r="N167" s="36" t="s">
        <v>61</v>
      </c>
      <c r="O167" s="116" t="s">
        <v>24</v>
      </c>
      <c r="P167" s="9"/>
      <c r="Q167" s="9"/>
    </row>
    <row r="168" spans="1:15" s="7" customFormat="1" ht="25.5" customHeight="1">
      <c r="A168" s="124" t="s">
        <v>379</v>
      </c>
      <c r="B168" s="39" t="s">
        <v>380</v>
      </c>
      <c r="C168" s="32">
        <v>0.2</v>
      </c>
      <c r="D168" s="33">
        <v>0</v>
      </c>
      <c r="E168" s="33">
        <v>4</v>
      </c>
      <c r="F168" s="39" t="s">
        <v>381</v>
      </c>
      <c r="G168" s="33" t="s">
        <v>46</v>
      </c>
      <c r="H168" s="13">
        <v>41564</v>
      </c>
      <c r="I168" s="33" t="s">
        <v>47</v>
      </c>
      <c r="J168" s="33" t="s">
        <v>60</v>
      </c>
      <c r="K168" s="33">
        <v>4</v>
      </c>
      <c r="L168" s="35">
        <f t="shared" si="4"/>
        <v>20</v>
      </c>
      <c r="M168" s="30" t="s">
        <v>13</v>
      </c>
      <c r="N168" s="36" t="s">
        <v>14</v>
      </c>
      <c r="O168" s="116" t="s">
        <v>15</v>
      </c>
    </row>
    <row r="169" spans="1:17" ht="25.5" customHeight="1">
      <c r="A169" s="36">
        <v>90200</v>
      </c>
      <c r="B169" s="39" t="s">
        <v>382</v>
      </c>
      <c r="C169" s="41">
        <v>0.12</v>
      </c>
      <c r="D169" s="42">
        <v>0</v>
      </c>
      <c r="E169" s="42">
        <v>3</v>
      </c>
      <c r="F169" s="39" t="s">
        <v>383</v>
      </c>
      <c r="G169" s="33" t="s">
        <v>46</v>
      </c>
      <c r="H169" s="74">
        <v>41571</v>
      </c>
      <c r="I169" s="43" t="s">
        <v>47</v>
      </c>
      <c r="J169" s="42" t="s">
        <v>172</v>
      </c>
      <c r="K169" s="42">
        <v>3</v>
      </c>
      <c r="L169" s="35">
        <f t="shared" si="4"/>
        <v>25</v>
      </c>
      <c r="M169" s="42" t="s">
        <v>13</v>
      </c>
      <c r="N169" s="127" t="s">
        <v>68</v>
      </c>
      <c r="O169" s="116" t="s">
        <v>69</v>
      </c>
      <c r="P169" s="83"/>
      <c r="Q169" s="9"/>
    </row>
    <row r="170" spans="1:17" ht="25.5" customHeight="1">
      <c r="A170" s="36">
        <v>632800</v>
      </c>
      <c r="B170" s="39" t="s">
        <v>384</v>
      </c>
      <c r="C170" s="32">
        <v>0.06</v>
      </c>
      <c r="D170" s="33">
        <v>0</v>
      </c>
      <c r="E170" s="33">
        <v>4</v>
      </c>
      <c r="F170" s="39" t="s">
        <v>385</v>
      </c>
      <c r="G170" s="33" t="s">
        <v>46</v>
      </c>
      <c r="H170" s="74">
        <v>41614</v>
      </c>
      <c r="I170" s="33" t="s">
        <v>47</v>
      </c>
      <c r="J170" s="33" t="s">
        <v>386</v>
      </c>
      <c r="K170" s="33">
        <v>4</v>
      </c>
      <c r="L170" s="35">
        <f t="shared" si="4"/>
        <v>66.66666666666667</v>
      </c>
      <c r="M170" s="33" t="s">
        <v>13</v>
      </c>
      <c r="N170" s="36" t="s">
        <v>53</v>
      </c>
      <c r="O170" s="116" t="s">
        <v>15</v>
      </c>
      <c r="P170" s="9"/>
      <c r="Q170" s="9"/>
    </row>
    <row r="171" spans="1:17" ht="25.5" customHeight="1">
      <c r="A171" s="36">
        <v>632900</v>
      </c>
      <c r="B171" s="39" t="s">
        <v>387</v>
      </c>
      <c r="C171" s="32">
        <v>0.04</v>
      </c>
      <c r="D171" s="33">
        <v>0</v>
      </c>
      <c r="E171" s="33">
        <v>1</v>
      </c>
      <c r="F171" s="39" t="s">
        <v>388</v>
      </c>
      <c r="G171" s="33" t="s">
        <v>46</v>
      </c>
      <c r="H171" s="74">
        <v>41620</v>
      </c>
      <c r="I171" s="33" t="s">
        <v>47</v>
      </c>
      <c r="J171" s="34" t="s">
        <v>52</v>
      </c>
      <c r="K171" s="33">
        <v>1</v>
      </c>
      <c r="L171" s="35">
        <f t="shared" si="4"/>
        <v>25</v>
      </c>
      <c r="M171" s="33" t="s">
        <v>13</v>
      </c>
      <c r="N171" s="36" t="s">
        <v>205</v>
      </c>
      <c r="O171" s="42" t="s">
        <v>29</v>
      </c>
      <c r="P171" s="9"/>
      <c r="Q171" s="9"/>
    </row>
    <row r="172" spans="1:17" ht="25.5" customHeight="1">
      <c r="A172" s="36">
        <v>633200</v>
      </c>
      <c r="B172" s="39" t="s">
        <v>389</v>
      </c>
      <c r="C172" s="32">
        <v>0.07</v>
      </c>
      <c r="D172" s="33">
        <v>0</v>
      </c>
      <c r="E172" s="33">
        <v>3</v>
      </c>
      <c r="F172" s="39" t="s">
        <v>390</v>
      </c>
      <c r="G172" s="33" t="s">
        <v>46</v>
      </c>
      <c r="H172" s="13">
        <v>41628</v>
      </c>
      <c r="I172" s="33" t="s">
        <v>47</v>
      </c>
      <c r="J172" s="33" t="s">
        <v>27</v>
      </c>
      <c r="K172" s="33">
        <v>3</v>
      </c>
      <c r="L172" s="35">
        <f t="shared" si="4"/>
        <v>42.857142857142854</v>
      </c>
      <c r="M172" s="33" t="s">
        <v>13</v>
      </c>
      <c r="N172" s="36" t="s">
        <v>205</v>
      </c>
      <c r="O172" s="42" t="s">
        <v>29</v>
      </c>
      <c r="P172" s="9"/>
      <c r="Q172" s="9"/>
    </row>
    <row r="173" spans="1:17" ht="25.5" customHeight="1">
      <c r="A173" s="36">
        <v>633600</v>
      </c>
      <c r="B173" s="39" t="s">
        <v>391</v>
      </c>
      <c r="C173" s="32">
        <v>0.04</v>
      </c>
      <c r="D173" s="33">
        <v>0</v>
      </c>
      <c r="E173" s="33">
        <v>1</v>
      </c>
      <c r="F173" s="39" t="s">
        <v>392</v>
      </c>
      <c r="G173" s="33" t="s">
        <v>46</v>
      </c>
      <c r="H173" s="74">
        <v>41652</v>
      </c>
      <c r="I173" s="33" t="s">
        <v>47</v>
      </c>
      <c r="J173" s="33" t="s">
        <v>393</v>
      </c>
      <c r="K173" s="33">
        <v>1</v>
      </c>
      <c r="L173" s="35">
        <f t="shared" si="4"/>
        <v>25</v>
      </c>
      <c r="M173" s="33" t="s">
        <v>13</v>
      </c>
      <c r="N173" s="36" t="s">
        <v>131</v>
      </c>
      <c r="O173" s="116" t="s">
        <v>19</v>
      </c>
      <c r="P173" s="9"/>
      <c r="Q173" s="9"/>
    </row>
    <row r="174" spans="1:17" ht="25.5" customHeight="1">
      <c r="A174" s="36">
        <v>103100</v>
      </c>
      <c r="B174" s="39" t="s">
        <v>394</v>
      </c>
      <c r="C174" s="32">
        <v>0.15</v>
      </c>
      <c r="D174" s="33">
        <v>0</v>
      </c>
      <c r="E174" s="33">
        <v>28</v>
      </c>
      <c r="F174" s="39" t="s">
        <v>395</v>
      </c>
      <c r="G174" s="33" t="s">
        <v>46</v>
      </c>
      <c r="H174" s="74">
        <v>41662</v>
      </c>
      <c r="I174" s="42" t="s">
        <v>47</v>
      </c>
      <c r="J174" s="33" t="s">
        <v>161</v>
      </c>
      <c r="K174" s="33">
        <v>28</v>
      </c>
      <c r="L174" s="35">
        <f t="shared" si="4"/>
        <v>186.66666666666669</v>
      </c>
      <c r="M174" s="33" t="s">
        <v>13</v>
      </c>
      <c r="N174" s="36" t="s">
        <v>18</v>
      </c>
      <c r="O174" s="116" t="s">
        <v>19</v>
      </c>
      <c r="P174" s="9"/>
      <c r="Q174" s="9"/>
    </row>
    <row r="175" spans="1:17" ht="25.5" customHeight="1">
      <c r="A175" s="36">
        <v>633900</v>
      </c>
      <c r="B175" s="39" t="s">
        <v>396</v>
      </c>
      <c r="C175" s="32">
        <v>0.04</v>
      </c>
      <c r="D175" s="33">
        <v>0</v>
      </c>
      <c r="E175" s="33">
        <v>3</v>
      </c>
      <c r="F175" s="36" t="s">
        <v>397</v>
      </c>
      <c r="G175" s="33" t="s">
        <v>46</v>
      </c>
      <c r="H175" s="13">
        <v>41663</v>
      </c>
      <c r="I175" s="33" t="s">
        <v>47</v>
      </c>
      <c r="J175" s="33" t="s">
        <v>60</v>
      </c>
      <c r="K175" s="33">
        <v>3</v>
      </c>
      <c r="L175" s="35">
        <f t="shared" si="4"/>
        <v>75</v>
      </c>
      <c r="M175" s="33" t="s">
        <v>13</v>
      </c>
      <c r="N175" s="36" t="s">
        <v>61</v>
      </c>
      <c r="O175" s="116" t="s">
        <v>24</v>
      </c>
      <c r="P175" s="9"/>
      <c r="Q175" s="9"/>
    </row>
    <row r="176" spans="1:17" ht="25.5" customHeight="1">
      <c r="A176" s="36">
        <v>633800</v>
      </c>
      <c r="B176" s="39" t="s">
        <v>398</v>
      </c>
      <c r="C176" s="32">
        <v>0.17</v>
      </c>
      <c r="D176" s="33">
        <v>0</v>
      </c>
      <c r="E176" s="33">
        <v>1</v>
      </c>
      <c r="F176" s="36" t="s">
        <v>399</v>
      </c>
      <c r="G176" s="33" t="s">
        <v>46</v>
      </c>
      <c r="H176" s="40">
        <v>41663</v>
      </c>
      <c r="I176" s="33" t="s">
        <v>47</v>
      </c>
      <c r="J176" s="33" t="s">
        <v>64</v>
      </c>
      <c r="K176" s="33">
        <v>1</v>
      </c>
      <c r="L176" s="35">
        <f t="shared" si="4"/>
        <v>5.88235294117647</v>
      </c>
      <c r="M176" s="33" t="s">
        <v>13</v>
      </c>
      <c r="N176" s="36" t="s">
        <v>33</v>
      </c>
      <c r="O176" s="116" t="s">
        <v>69</v>
      </c>
      <c r="P176" s="9"/>
      <c r="Q176" s="9"/>
    </row>
    <row r="177" spans="1:17" ht="25.5" customHeight="1">
      <c r="A177" s="36">
        <v>634000</v>
      </c>
      <c r="B177" s="39" t="s">
        <v>400</v>
      </c>
      <c r="C177" s="32">
        <v>0.22</v>
      </c>
      <c r="D177" s="33">
        <v>0</v>
      </c>
      <c r="E177" s="33">
        <v>1</v>
      </c>
      <c r="F177" s="36" t="s">
        <v>401</v>
      </c>
      <c r="G177" s="33" t="s">
        <v>46</v>
      </c>
      <c r="H177" s="40">
        <v>41663</v>
      </c>
      <c r="I177" s="33" t="s">
        <v>47</v>
      </c>
      <c r="J177" s="33" t="s">
        <v>52</v>
      </c>
      <c r="K177" s="33">
        <v>1</v>
      </c>
      <c r="L177" s="35">
        <f t="shared" si="4"/>
        <v>4.545454545454546</v>
      </c>
      <c r="M177" s="33" t="s">
        <v>13</v>
      </c>
      <c r="N177" s="36" t="s">
        <v>86</v>
      </c>
      <c r="O177" s="42" t="s">
        <v>87</v>
      </c>
      <c r="P177" s="9"/>
      <c r="Q177" s="9"/>
    </row>
    <row r="178" spans="1:17" ht="25.5" customHeight="1">
      <c r="A178" s="36">
        <v>592300</v>
      </c>
      <c r="B178" s="39" t="s">
        <v>402</v>
      </c>
      <c r="C178" s="42">
        <v>0.10000000149011612</v>
      </c>
      <c r="D178" s="42">
        <v>0</v>
      </c>
      <c r="E178" s="42">
        <v>3</v>
      </c>
      <c r="F178" s="39" t="s">
        <v>403</v>
      </c>
      <c r="G178" s="33" t="s">
        <v>46</v>
      </c>
      <c r="H178" s="74">
        <v>41669</v>
      </c>
      <c r="I178" s="43" t="s">
        <v>47</v>
      </c>
      <c r="J178" s="42" t="s">
        <v>60</v>
      </c>
      <c r="K178" s="42">
        <v>3</v>
      </c>
      <c r="L178" s="35">
        <f t="shared" si="4"/>
        <v>29.99999955296517</v>
      </c>
      <c r="M178" s="42" t="s">
        <v>13</v>
      </c>
      <c r="N178" s="36" t="s">
        <v>205</v>
      </c>
      <c r="O178" s="42" t="s">
        <v>29</v>
      </c>
      <c r="P178" s="9"/>
      <c r="Q178" s="9"/>
    </row>
    <row r="179" spans="1:15" s="44" customFormat="1" ht="25.5" customHeight="1">
      <c r="A179" s="36">
        <v>623700</v>
      </c>
      <c r="B179" s="39" t="s">
        <v>404</v>
      </c>
      <c r="C179" s="32">
        <v>0.31</v>
      </c>
      <c r="D179" s="33">
        <v>0</v>
      </c>
      <c r="E179" s="33">
        <v>3</v>
      </c>
      <c r="F179" s="39" t="s">
        <v>405</v>
      </c>
      <c r="G179" s="33" t="s">
        <v>46</v>
      </c>
      <c r="H179" s="74">
        <v>41677</v>
      </c>
      <c r="I179" s="33" t="s">
        <v>47</v>
      </c>
      <c r="J179" s="33" t="s">
        <v>48</v>
      </c>
      <c r="K179" s="33">
        <v>3</v>
      </c>
      <c r="L179" s="35">
        <f t="shared" si="4"/>
        <v>9.67741935483871</v>
      </c>
      <c r="M179" s="33" t="s">
        <v>13</v>
      </c>
      <c r="N179" s="36" t="s">
        <v>38</v>
      </c>
      <c r="O179" s="116" t="s">
        <v>29</v>
      </c>
    </row>
    <row r="180" spans="1:15" s="44" customFormat="1" ht="25.5" customHeight="1">
      <c r="A180" s="36">
        <v>604900</v>
      </c>
      <c r="B180" s="39" t="s">
        <v>406</v>
      </c>
      <c r="C180" s="42">
        <v>0.2</v>
      </c>
      <c r="D180" s="42">
        <v>0</v>
      </c>
      <c r="E180" s="42">
        <v>1</v>
      </c>
      <c r="F180" s="39" t="s">
        <v>407</v>
      </c>
      <c r="G180" s="42" t="s">
        <v>46</v>
      </c>
      <c r="H180" s="64">
        <v>41684</v>
      </c>
      <c r="I180" s="43" t="s">
        <v>47</v>
      </c>
      <c r="J180" s="42" t="s">
        <v>64</v>
      </c>
      <c r="K180" s="42">
        <v>1</v>
      </c>
      <c r="L180" s="35">
        <f t="shared" si="4"/>
        <v>5</v>
      </c>
      <c r="M180" s="42" t="s">
        <v>13</v>
      </c>
      <c r="N180" s="36" t="s">
        <v>53</v>
      </c>
      <c r="O180" s="42" t="s">
        <v>15</v>
      </c>
    </row>
    <row r="181" spans="1:17" ht="25.5" customHeight="1">
      <c r="A181" s="36">
        <v>79200</v>
      </c>
      <c r="B181" s="39" t="s">
        <v>408</v>
      </c>
      <c r="C181" s="32">
        <v>0.04</v>
      </c>
      <c r="D181" s="33">
        <v>0</v>
      </c>
      <c r="E181" s="33">
        <v>1</v>
      </c>
      <c r="F181" s="36" t="s">
        <v>409</v>
      </c>
      <c r="G181" s="33" t="s">
        <v>46</v>
      </c>
      <c r="H181" s="74">
        <v>41691</v>
      </c>
      <c r="I181" s="33" t="s">
        <v>47</v>
      </c>
      <c r="J181" s="33" t="s">
        <v>27</v>
      </c>
      <c r="K181" s="33">
        <v>1</v>
      </c>
      <c r="L181" s="35">
        <f t="shared" si="4"/>
        <v>25</v>
      </c>
      <c r="M181" s="33" t="s">
        <v>13</v>
      </c>
      <c r="N181" s="36" t="s">
        <v>131</v>
      </c>
      <c r="O181" s="116" t="s">
        <v>19</v>
      </c>
      <c r="P181" s="9"/>
      <c r="Q181" s="9"/>
    </row>
    <row r="182" spans="1:15" s="7" customFormat="1" ht="25.5" customHeight="1">
      <c r="A182" s="36">
        <v>596100</v>
      </c>
      <c r="B182" s="39" t="s">
        <v>410</v>
      </c>
      <c r="C182" s="32">
        <v>0.08</v>
      </c>
      <c r="D182" s="33">
        <v>0</v>
      </c>
      <c r="E182" s="33">
        <v>1</v>
      </c>
      <c r="F182" s="36" t="s">
        <v>411</v>
      </c>
      <c r="G182" s="33" t="s">
        <v>46</v>
      </c>
      <c r="H182" s="74">
        <v>41694</v>
      </c>
      <c r="I182" s="33" t="s">
        <v>47</v>
      </c>
      <c r="J182" s="33" t="s">
        <v>27</v>
      </c>
      <c r="K182" s="33">
        <v>1</v>
      </c>
      <c r="L182" s="35">
        <f t="shared" si="4"/>
        <v>12.5</v>
      </c>
      <c r="M182" s="33" t="s">
        <v>13</v>
      </c>
      <c r="N182" s="36" t="s">
        <v>57</v>
      </c>
      <c r="O182" s="116" t="s">
        <v>19</v>
      </c>
    </row>
    <row r="183" spans="1:17" ht="25.5" customHeight="1">
      <c r="A183" s="36">
        <v>585000</v>
      </c>
      <c r="B183" s="39" t="s">
        <v>412</v>
      </c>
      <c r="C183" s="32">
        <v>0.03</v>
      </c>
      <c r="D183" s="33">
        <v>0</v>
      </c>
      <c r="E183" s="33">
        <v>4</v>
      </c>
      <c r="F183" s="36" t="s">
        <v>413</v>
      </c>
      <c r="G183" s="33" t="s">
        <v>46</v>
      </c>
      <c r="H183" s="74">
        <v>41709</v>
      </c>
      <c r="I183" s="33" t="s">
        <v>47</v>
      </c>
      <c r="J183" s="33" t="s">
        <v>27</v>
      </c>
      <c r="K183" s="33">
        <v>4</v>
      </c>
      <c r="L183" s="35">
        <f t="shared" si="4"/>
        <v>133.33333333333334</v>
      </c>
      <c r="M183" s="33" t="s">
        <v>13</v>
      </c>
      <c r="N183" s="36" t="s">
        <v>135</v>
      </c>
      <c r="O183" s="116" t="s">
        <v>19</v>
      </c>
      <c r="P183" s="9"/>
      <c r="Q183" s="9"/>
    </row>
    <row r="184" spans="1:17" ht="25.5" customHeight="1">
      <c r="A184" s="36">
        <v>617200</v>
      </c>
      <c r="B184" s="39" t="s">
        <v>414</v>
      </c>
      <c r="C184" s="32">
        <v>0.01</v>
      </c>
      <c r="D184" s="33">
        <v>0</v>
      </c>
      <c r="E184" s="33">
        <v>1</v>
      </c>
      <c r="F184" s="39" t="s">
        <v>415</v>
      </c>
      <c r="G184" s="33" t="s">
        <v>46</v>
      </c>
      <c r="H184" s="74">
        <v>41719</v>
      </c>
      <c r="I184" s="33" t="s">
        <v>47</v>
      </c>
      <c r="J184" s="33" t="s">
        <v>27</v>
      </c>
      <c r="K184" s="33">
        <v>1</v>
      </c>
      <c r="L184" s="35">
        <f t="shared" si="4"/>
        <v>100</v>
      </c>
      <c r="M184" s="33" t="s">
        <v>13</v>
      </c>
      <c r="N184" s="36" t="s">
        <v>77</v>
      </c>
      <c r="O184" s="116" t="s">
        <v>87</v>
      </c>
      <c r="P184" s="9"/>
      <c r="Q184" s="9"/>
    </row>
    <row r="185" spans="1:15" s="7" customFormat="1" ht="25.5" customHeight="1">
      <c r="A185" s="36">
        <v>616600</v>
      </c>
      <c r="B185" s="121" t="s">
        <v>416</v>
      </c>
      <c r="C185" s="32">
        <v>0.04</v>
      </c>
      <c r="D185" s="33">
        <v>0</v>
      </c>
      <c r="E185" s="33">
        <v>1</v>
      </c>
      <c r="F185" s="109" t="s">
        <v>417</v>
      </c>
      <c r="G185" s="33" t="s">
        <v>46</v>
      </c>
      <c r="H185" s="112">
        <v>41729</v>
      </c>
      <c r="I185" s="33" t="s">
        <v>47</v>
      </c>
      <c r="J185" s="33" t="s">
        <v>64</v>
      </c>
      <c r="K185" s="33">
        <v>1</v>
      </c>
      <c r="L185" s="35">
        <f t="shared" si="4"/>
        <v>25</v>
      </c>
      <c r="M185" s="33" t="s">
        <v>13</v>
      </c>
      <c r="N185" s="36" t="s">
        <v>38</v>
      </c>
      <c r="O185" s="116" t="s">
        <v>29</v>
      </c>
    </row>
    <row r="186" spans="1:17" ht="25.5" customHeight="1">
      <c r="A186" s="36">
        <v>616700</v>
      </c>
      <c r="B186" s="39" t="s">
        <v>418</v>
      </c>
      <c r="C186" s="32">
        <v>0.08</v>
      </c>
      <c r="D186" s="33">
        <v>0</v>
      </c>
      <c r="E186" s="33">
        <v>1</v>
      </c>
      <c r="F186" s="39" t="s">
        <v>419</v>
      </c>
      <c r="G186" s="33" t="s">
        <v>46</v>
      </c>
      <c r="H186" s="74">
        <v>41729</v>
      </c>
      <c r="I186" s="33" t="s">
        <v>47</v>
      </c>
      <c r="J186" s="42" t="s">
        <v>64</v>
      </c>
      <c r="K186" s="33">
        <v>1</v>
      </c>
      <c r="L186" s="35">
        <f t="shared" si="4"/>
        <v>12.5</v>
      </c>
      <c r="M186" s="33" t="s">
        <v>13</v>
      </c>
      <c r="N186" s="36" t="s">
        <v>53</v>
      </c>
      <c r="O186" s="116" t="s">
        <v>15</v>
      </c>
      <c r="P186" s="9"/>
      <c r="Q186" s="9"/>
    </row>
    <row r="187" spans="1:17" ht="12.75">
      <c r="A187" s="12"/>
      <c r="D187" s="26">
        <f>SUM(D72:D186)</f>
        <v>0</v>
      </c>
      <c r="E187" s="26">
        <f>SUM(E72:E186)</f>
        <v>414</v>
      </c>
      <c r="N187" s="12"/>
      <c r="P187" s="9"/>
      <c r="Q187" s="9"/>
    </row>
    <row r="188" spans="1:17" ht="12.75">
      <c r="A188" s="12"/>
      <c r="N188" s="12"/>
      <c r="P188" s="9"/>
      <c r="Q188" s="9"/>
    </row>
    <row r="189" spans="1:17" ht="12.75" customHeight="1">
      <c r="A189" s="15"/>
      <c r="B189" s="15" t="s">
        <v>420</v>
      </c>
      <c r="C189" s="14" t="s">
        <v>421</v>
      </c>
      <c r="D189" s="17"/>
      <c r="E189" s="18"/>
      <c r="F189" s="65"/>
      <c r="G189" s="17"/>
      <c r="H189" s="17"/>
      <c r="I189" s="17"/>
      <c r="J189" s="21"/>
      <c r="K189" s="21"/>
      <c r="L189" s="17"/>
      <c r="M189" s="22"/>
      <c r="N189" s="12"/>
      <c r="P189" s="9"/>
      <c r="Q189" s="9"/>
    </row>
    <row r="190" spans="1:15" s="7" customFormat="1" ht="12.75">
      <c r="A190" s="51"/>
      <c r="B190" s="51"/>
      <c r="C190" s="50"/>
      <c r="D190" s="50"/>
      <c r="E190" s="54"/>
      <c r="F190" s="55"/>
      <c r="G190" s="50"/>
      <c r="H190" s="50"/>
      <c r="I190" s="50"/>
      <c r="J190" s="53"/>
      <c r="K190" s="50"/>
      <c r="L190" s="50"/>
      <c r="M190" s="50"/>
      <c r="N190" s="51"/>
      <c r="O190" s="4"/>
    </row>
    <row r="191" spans="1:15" s="7" customFormat="1" ht="12.75" customHeight="1">
      <c r="A191" s="27"/>
      <c r="B191" s="24"/>
      <c r="C191" s="25"/>
      <c r="D191" s="26" t="s">
        <v>3</v>
      </c>
      <c r="E191" s="26"/>
      <c r="F191" s="27"/>
      <c r="G191" s="26"/>
      <c r="H191" s="28"/>
      <c r="I191" s="26"/>
      <c r="J191" s="26"/>
      <c r="K191" s="26"/>
      <c r="L191" s="26"/>
      <c r="M191" s="26"/>
      <c r="N191" s="27"/>
      <c r="O191" s="26"/>
    </row>
    <row r="192" spans="1:15" s="44" customFormat="1" ht="25.5" customHeight="1">
      <c r="A192" s="27" t="s">
        <v>615</v>
      </c>
      <c r="B192" s="24" t="s">
        <v>4</v>
      </c>
      <c r="C192" s="29" t="s">
        <v>636</v>
      </c>
      <c r="D192" s="30" t="s">
        <v>5</v>
      </c>
      <c r="E192" s="30" t="s">
        <v>6</v>
      </c>
      <c r="F192" s="27" t="s">
        <v>638</v>
      </c>
      <c r="G192" s="30" t="s">
        <v>7</v>
      </c>
      <c r="H192" s="31" t="s">
        <v>8</v>
      </c>
      <c r="I192" s="30" t="s">
        <v>616</v>
      </c>
      <c r="J192" s="30" t="s">
        <v>617</v>
      </c>
      <c r="K192" s="30" t="s">
        <v>618</v>
      </c>
      <c r="L192" s="30" t="s">
        <v>619</v>
      </c>
      <c r="M192" s="30" t="s">
        <v>620</v>
      </c>
      <c r="N192" s="27" t="s">
        <v>637</v>
      </c>
      <c r="O192" s="115" t="s">
        <v>641</v>
      </c>
    </row>
    <row r="193" spans="1:15" s="44" customFormat="1" ht="25.5" customHeight="1">
      <c r="A193" s="36">
        <v>633100</v>
      </c>
      <c r="B193" s="39" t="s">
        <v>422</v>
      </c>
      <c r="C193" s="32">
        <v>0.01</v>
      </c>
      <c r="D193" s="93">
        <v>1</v>
      </c>
      <c r="E193" s="33">
        <v>0</v>
      </c>
      <c r="F193" s="75" t="s">
        <v>423</v>
      </c>
      <c r="G193" s="33" t="s">
        <v>11</v>
      </c>
      <c r="H193" s="47">
        <v>41627</v>
      </c>
      <c r="I193" s="34">
        <v>41694</v>
      </c>
      <c r="J193" s="33" t="s">
        <v>336</v>
      </c>
      <c r="K193" s="33">
        <v>1</v>
      </c>
      <c r="L193" s="35">
        <f>K193/C193</f>
        <v>100</v>
      </c>
      <c r="M193" s="33" t="s">
        <v>13</v>
      </c>
      <c r="N193" s="36" t="s">
        <v>135</v>
      </c>
      <c r="O193" s="116" t="s">
        <v>19</v>
      </c>
    </row>
    <row r="194" spans="1:15" s="44" customFormat="1" ht="25.5" customHeight="1">
      <c r="A194" s="36">
        <v>633100</v>
      </c>
      <c r="B194" s="39" t="s">
        <v>424</v>
      </c>
      <c r="C194" s="32">
        <v>0.01</v>
      </c>
      <c r="D194" s="93">
        <v>1</v>
      </c>
      <c r="E194" s="33">
        <v>0</v>
      </c>
      <c r="F194" s="39" t="s">
        <v>425</v>
      </c>
      <c r="G194" s="33" t="s">
        <v>11</v>
      </c>
      <c r="H194" s="47">
        <v>41701</v>
      </c>
      <c r="I194" s="34">
        <v>41694</v>
      </c>
      <c r="J194" s="33" t="s">
        <v>336</v>
      </c>
      <c r="K194" s="33">
        <v>1</v>
      </c>
      <c r="L194" s="35">
        <f>K194/C194</f>
        <v>100</v>
      </c>
      <c r="M194" s="33" t="s">
        <v>13</v>
      </c>
      <c r="N194" s="36" t="s">
        <v>135</v>
      </c>
      <c r="O194" s="116" t="s">
        <v>19</v>
      </c>
    </row>
    <row r="195" spans="1:17" ht="25.5" customHeight="1">
      <c r="A195" s="36">
        <v>614800</v>
      </c>
      <c r="B195" s="39" t="s">
        <v>426</v>
      </c>
      <c r="C195" s="42">
        <v>0.65</v>
      </c>
      <c r="D195" s="42">
        <v>2</v>
      </c>
      <c r="E195" s="42">
        <v>4</v>
      </c>
      <c r="F195" s="39" t="s">
        <v>427</v>
      </c>
      <c r="G195" s="42" t="s">
        <v>11</v>
      </c>
      <c r="H195" s="47">
        <v>40933</v>
      </c>
      <c r="I195" s="47">
        <v>41184</v>
      </c>
      <c r="J195" s="41" t="s">
        <v>428</v>
      </c>
      <c r="K195" s="42">
        <v>11</v>
      </c>
      <c r="L195" s="35">
        <f>K195/C195</f>
        <v>16.923076923076923</v>
      </c>
      <c r="M195" s="42" t="s">
        <v>13</v>
      </c>
      <c r="N195" s="36" t="s">
        <v>138</v>
      </c>
      <c r="O195" s="116" t="s">
        <v>24</v>
      </c>
      <c r="P195" s="94"/>
      <c r="Q195" s="44"/>
    </row>
    <row r="196" spans="1:17" ht="25.5" customHeight="1">
      <c r="A196" s="36">
        <v>606600</v>
      </c>
      <c r="B196" s="39" t="s">
        <v>429</v>
      </c>
      <c r="C196" s="42">
        <v>0.12</v>
      </c>
      <c r="D196" s="42">
        <v>1</v>
      </c>
      <c r="E196" s="42">
        <v>0</v>
      </c>
      <c r="F196" s="36" t="s">
        <v>430</v>
      </c>
      <c r="G196" s="42" t="s">
        <v>11</v>
      </c>
      <c r="H196" s="43">
        <v>40822</v>
      </c>
      <c r="I196" s="43">
        <v>40863</v>
      </c>
      <c r="J196" s="42" t="s">
        <v>27</v>
      </c>
      <c r="K196" s="42">
        <v>1</v>
      </c>
      <c r="L196" s="35">
        <f>K196/C196</f>
        <v>8.333333333333334</v>
      </c>
      <c r="M196" s="42" t="s">
        <v>13</v>
      </c>
      <c r="N196" s="36" t="s">
        <v>86</v>
      </c>
      <c r="O196" s="42" t="s">
        <v>87</v>
      </c>
      <c r="P196" s="94"/>
      <c r="Q196" s="44"/>
    </row>
    <row r="197" spans="1:15" s="44" customFormat="1" ht="12.75" customHeight="1">
      <c r="A197" s="51"/>
      <c r="B197" s="49"/>
      <c r="C197" s="50"/>
      <c r="D197" s="100">
        <f>SUM(D193:D196)</f>
        <v>5</v>
      </c>
      <c r="E197" s="26">
        <f>SUM(E193:E196)</f>
        <v>4</v>
      </c>
      <c r="F197" s="51"/>
      <c r="G197" s="50"/>
      <c r="H197" s="52"/>
      <c r="I197" s="52"/>
      <c r="J197" s="50"/>
      <c r="K197" s="50"/>
      <c r="L197" s="50"/>
      <c r="M197" s="50"/>
      <c r="N197" s="51"/>
      <c r="O197" s="50"/>
    </row>
    <row r="198" spans="1:15" s="95" customFormat="1" ht="12.75" customHeight="1">
      <c r="A198" s="51"/>
      <c r="B198" s="49"/>
      <c r="C198" s="50"/>
      <c r="D198" s="50"/>
      <c r="E198" s="50"/>
      <c r="F198" s="51"/>
      <c r="G198" s="50"/>
      <c r="H198" s="52"/>
      <c r="I198" s="52"/>
      <c r="J198" s="50"/>
      <c r="K198" s="50"/>
      <c r="L198" s="50"/>
      <c r="M198" s="50"/>
      <c r="N198" s="51"/>
      <c r="O198" s="119"/>
    </row>
    <row r="199" spans="1:17" ht="12.75" customHeight="1">
      <c r="A199" s="15"/>
      <c r="B199" s="15" t="s">
        <v>420</v>
      </c>
      <c r="C199" s="14" t="s">
        <v>431</v>
      </c>
      <c r="D199" s="17"/>
      <c r="E199" s="18"/>
      <c r="F199" s="65"/>
      <c r="G199" s="17"/>
      <c r="H199" s="17"/>
      <c r="I199" s="17"/>
      <c r="J199" s="21"/>
      <c r="K199" s="21"/>
      <c r="L199" s="17"/>
      <c r="M199" s="22"/>
      <c r="N199" s="12"/>
      <c r="P199" s="9"/>
      <c r="Q199" s="9"/>
    </row>
    <row r="200" spans="1:15" s="7" customFormat="1" ht="12.75">
      <c r="A200" s="51"/>
      <c r="B200" s="51"/>
      <c r="C200" s="50"/>
      <c r="D200" s="50"/>
      <c r="E200" s="50"/>
      <c r="F200" s="51"/>
      <c r="G200" s="50"/>
      <c r="H200" s="50"/>
      <c r="I200" s="50"/>
      <c r="J200" s="53"/>
      <c r="K200" s="50"/>
      <c r="L200" s="50"/>
      <c r="M200" s="50"/>
      <c r="N200" s="51"/>
      <c r="O200" s="4"/>
    </row>
    <row r="201" spans="1:17" s="7" customFormat="1" ht="12.75" customHeight="1">
      <c r="A201" s="27"/>
      <c r="B201" s="24"/>
      <c r="C201" s="25"/>
      <c r="D201" s="26" t="s">
        <v>3</v>
      </c>
      <c r="E201" s="26"/>
      <c r="F201" s="27"/>
      <c r="G201" s="26"/>
      <c r="H201" s="28"/>
      <c r="I201" s="26"/>
      <c r="J201" s="26"/>
      <c r="K201" s="26"/>
      <c r="L201" s="26"/>
      <c r="M201" s="26"/>
      <c r="N201" s="27"/>
      <c r="O201" s="26"/>
      <c r="Q201" s="16"/>
    </row>
    <row r="202" spans="1:15" s="44" customFormat="1" ht="25.5" customHeight="1">
      <c r="A202" s="27" t="s">
        <v>615</v>
      </c>
      <c r="B202" s="24" t="s">
        <v>4</v>
      </c>
      <c r="C202" s="29" t="s">
        <v>636</v>
      </c>
      <c r="D202" s="30" t="s">
        <v>5</v>
      </c>
      <c r="E202" s="30" t="s">
        <v>6</v>
      </c>
      <c r="F202" s="27" t="s">
        <v>638</v>
      </c>
      <c r="G202" s="30" t="s">
        <v>7</v>
      </c>
      <c r="H202" s="31" t="s">
        <v>8</v>
      </c>
      <c r="I202" s="30" t="s">
        <v>616</v>
      </c>
      <c r="J202" s="30" t="s">
        <v>617</v>
      </c>
      <c r="K202" s="30" t="s">
        <v>618</v>
      </c>
      <c r="L202" s="30" t="s">
        <v>619</v>
      </c>
      <c r="M202" s="30" t="s">
        <v>620</v>
      </c>
      <c r="N202" s="27" t="s">
        <v>637</v>
      </c>
      <c r="O202" s="115" t="s">
        <v>641</v>
      </c>
    </row>
    <row r="203" spans="1:15" s="44" customFormat="1" ht="25.5" customHeight="1">
      <c r="A203" s="36">
        <v>600000</v>
      </c>
      <c r="B203" s="39" t="s">
        <v>432</v>
      </c>
      <c r="C203" s="32">
        <v>0.03</v>
      </c>
      <c r="D203" s="33">
        <v>0</v>
      </c>
      <c r="E203" s="33">
        <v>1</v>
      </c>
      <c r="F203" s="36" t="s">
        <v>433</v>
      </c>
      <c r="G203" s="33" t="s">
        <v>46</v>
      </c>
      <c r="H203" s="34">
        <v>41703</v>
      </c>
      <c r="I203" s="33" t="s">
        <v>47</v>
      </c>
      <c r="J203" s="33" t="s">
        <v>329</v>
      </c>
      <c r="K203" s="33">
        <v>1</v>
      </c>
      <c r="L203" s="35">
        <f aca="true" t="shared" si="5" ref="L203:L257">K203/C203</f>
        <v>33.333333333333336</v>
      </c>
      <c r="M203" s="33" t="s">
        <v>13</v>
      </c>
      <c r="N203" s="36" t="s">
        <v>77</v>
      </c>
      <c r="O203" s="116" t="s">
        <v>34</v>
      </c>
    </row>
    <row r="204" spans="1:15" s="44" customFormat="1" ht="25.5" customHeight="1">
      <c r="A204" s="36">
        <v>628300</v>
      </c>
      <c r="B204" s="39" t="s">
        <v>434</v>
      </c>
      <c r="C204" s="32">
        <v>0.19</v>
      </c>
      <c r="D204" s="33">
        <v>0</v>
      </c>
      <c r="E204" s="33">
        <v>3</v>
      </c>
      <c r="F204" s="39" t="s">
        <v>435</v>
      </c>
      <c r="G204" s="33" t="s">
        <v>46</v>
      </c>
      <c r="H204" s="47">
        <v>41481</v>
      </c>
      <c r="I204" s="33" t="s">
        <v>47</v>
      </c>
      <c r="J204" s="33" t="s">
        <v>329</v>
      </c>
      <c r="K204" s="33">
        <v>3</v>
      </c>
      <c r="L204" s="35">
        <f t="shared" si="5"/>
        <v>15.789473684210526</v>
      </c>
      <c r="M204" s="33" t="s">
        <v>13</v>
      </c>
      <c r="N204" s="36" t="s">
        <v>370</v>
      </c>
      <c r="O204" s="116" t="s">
        <v>34</v>
      </c>
    </row>
    <row r="205" spans="1:15" s="44" customFormat="1" ht="25.5" customHeight="1">
      <c r="A205" s="36">
        <v>619200</v>
      </c>
      <c r="B205" s="39" t="s">
        <v>436</v>
      </c>
      <c r="C205" s="42">
        <v>0.04</v>
      </c>
      <c r="D205" s="42">
        <v>0</v>
      </c>
      <c r="E205" s="42">
        <v>1</v>
      </c>
      <c r="F205" s="36" t="s">
        <v>437</v>
      </c>
      <c r="G205" s="42" t="s">
        <v>46</v>
      </c>
      <c r="H205" s="47">
        <v>41282</v>
      </c>
      <c r="I205" s="42" t="s">
        <v>47</v>
      </c>
      <c r="J205" s="41" t="s">
        <v>438</v>
      </c>
      <c r="K205" s="42">
        <v>1</v>
      </c>
      <c r="L205" s="35">
        <f t="shared" si="5"/>
        <v>25</v>
      </c>
      <c r="M205" s="42" t="s">
        <v>13</v>
      </c>
      <c r="N205" s="36" t="s">
        <v>370</v>
      </c>
      <c r="O205" s="42" t="s">
        <v>69</v>
      </c>
    </row>
    <row r="206" spans="1:15" s="44" customFormat="1" ht="25.5" customHeight="1">
      <c r="A206" s="36">
        <v>621700</v>
      </c>
      <c r="B206" s="39" t="s">
        <v>439</v>
      </c>
      <c r="C206" s="32">
        <v>0.07</v>
      </c>
      <c r="D206" s="33">
        <v>0</v>
      </c>
      <c r="E206" s="33">
        <v>1</v>
      </c>
      <c r="F206" s="36" t="s">
        <v>440</v>
      </c>
      <c r="G206" s="33" t="s">
        <v>46</v>
      </c>
      <c r="H206" s="47">
        <v>41327</v>
      </c>
      <c r="I206" s="33" t="s">
        <v>47</v>
      </c>
      <c r="J206" s="33" t="s">
        <v>441</v>
      </c>
      <c r="K206" s="33">
        <v>1</v>
      </c>
      <c r="L206" s="35">
        <f t="shared" si="5"/>
        <v>14.285714285714285</v>
      </c>
      <c r="M206" s="33" t="s">
        <v>13</v>
      </c>
      <c r="N206" s="36" t="s">
        <v>370</v>
      </c>
      <c r="O206" s="42" t="s">
        <v>69</v>
      </c>
    </row>
    <row r="207" spans="1:15" s="44" customFormat="1" ht="25.5" customHeight="1">
      <c r="A207" s="36">
        <v>631900</v>
      </c>
      <c r="B207" s="39" t="s">
        <v>442</v>
      </c>
      <c r="C207" s="32">
        <v>0.02</v>
      </c>
      <c r="D207" s="33">
        <v>0</v>
      </c>
      <c r="E207" s="33">
        <v>7</v>
      </c>
      <c r="F207" s="39" t="s">
        <v>443</v>
      </c>
      <c r="G207" s="33" t="s">
        <v>46</v>
      </c>
      <c r="H207" s="34">
        <v>41582</v>
      </c>
      <c r="I207" s="33" t="s">
        <v>47</v>
      </c>
      <c r="J207" s="33" t="s">
        <v>161</v>
      </c>
      <c r="K207" s="33">
        <v>7</v>
      </c>
      <c r="L207" s="35">
        <f t="shared" si="5"/>
        <v>350</v>
      </c>
      <c r="M207" s="33" t="s">
        <v>13</v>
      </c>
      <c r="N207" s="36" t="s">
        <v>42</v>
      </c>
      <c r="O207" s="116" t="s">
        <v>444</v>
      </c>
    </row>
    <row r="208" spans="1:15" s="44" customFormat="1" ht="25.5" customHeight="1">
      <c r="A208" s="36">
        <v>628600</v>
      </c>
      <c r="B208" s="39" t="s">
        <v>445</v>
      </c>
      <c r="C208" s="32">
        <v>0.11</v>
      </c>
      <c r="D208" s="33">
        <v>0</v>
      </c>
      <c r="E208" s="33">
        <v>2</v>
      </c>
      <c r="F208" s="39" t="s">
        <v>446</v>
      </c>
      <c r="G208" s="33" t="s">
        <v>46</v>
      </c>
      <c r="H208" s="47">
        <v>41488</v>
      </c>
      <c r="I208" s="33" t="s">
        <v>47</v>
      </c>
      <c r="J208" s="33" t="s">
        <v>12</v>
      </c>
      <c r="K208" s="33">
        <v>2</v>
      </c>
      <c r="L208" s="35">
        <f t="shared" si="5"/>
        <v>18.181818181818183</v>
      </c>
      <c r="M208" s="33" t="s">
        <v>13</v>
      </c>
      <c r="N208" s="36" t="s">
        <v>42</v>
      </c>
      <c r="O208" s="42" t="s">
        <v>24</v>
      </c>
    </row>
    <row r="209" spans="1:17" ht="25.5" customHeight="1">
      <c r="A209" s="36">
        <v>605300</v>
      </c>
      <c r="B209" s="39" t="s">
        <v>447</v>
      </c>
      <c r="C209" s="42">
        <v>0.01</v>
      </c>
      <c r="D209" s="42">
        <v>0</v>
      </c>
      <c r="E209" s="42">
        <v>1</v>
      </c>
      <c r="F209" s="36" t="s">
        <v>448</v>
      </c>
      <c r="G209" s="42" t="s">
        <v>46</v>
      </c>
      <c r="H209" s="43">
        <v>40759</v>
      </c>
      <c r="I209" s="43" t="s">
        <v>47</v>
      </c>
      <c r="J209" s="42" t="s">
        <v>449</v>
      </c>
      <c r="K209" s="42">
        <v>1</v>
      </c>
      <c r="L209" s="35">
        <f t="shared" si="5"/>
        <v>100</v>
      </c>
      <c r="M209" s="42" t="s">
        <v>13</v>
      </c>
      <c r="N209" s="36" t="s">
        <v>42</v>
      </c>
      <c r="O209" s="42" t="s">
        <v>24</v>
      </c>
      <c r="P209" s="9"/>
      <c r="Q209" s="9"/>
    </row>
    <row r="210" spans="1:15" s="44" customFormat="1" ht="25.5" customHeight="1">
      <c r="A210" s="36">
        <v>611800</v>
      </c>
      <c r="B210" s="39" t="s">
        <v>450</v>
      </c>
      <c r="C210" s="42">
        <v>0.4</v>
      </c>
      <c r="D210" s="42">
        <v>0</v>
      </c>
      <c r="E210" s="42">
        <v>4</v>
      </c>
      <c r="F210" s="36" t="s">
        <v>451</v>
      </c>
      <c r="G210" s="42" t="s">
        <v>46</v>
      </c>
      <c r="H210" s="47">
        <v>41095</v>
      </c>
      <c r="I210" s="43" t="s">
        <v>47</v>
      </c>
      <c r="J210" s="41" t="s">
        <v>27</v>
      </c>
      <c r="K210" s="42">
        <v>4</v>
      </c>
      <c r="L210" s="35">
        <f t="shared" si="5"/>
        <v>10</v>
      </c>
      <c r="M210" s="42" t="s">
        <v>13</v>
      </c>
      <c r="N210" s="36" t="s">
        <v>42</v>
      </c>
      <c r="O210" s="42" t="s">
        <v>24</v>
      </c>
    </row>
    <row r="211" spans="1:15" s="44" customFormat="1" ht="25.5" customHeight="1">
      <c r="A211" s="36">
        <v>612400</v>
      </c>
      <c r="B211" s="39" t="s">
        <v>452</v>
      </c>
      <c r="C211" s="42">
        <v>0.01</v>
      </c>
      <c r="D211" s="42">
        <v>0</v>
      </c>
      <c r="E211" s="42">
        <v>1</v>
      </c>
      <c r="F211" s="36" t="s">
        <v>453</v>
      </c>
      <c r="G211" s="42" t="s">
        <v>46</v>
      </c>
      <c r="H211" s="47">
        <v>41103</v>
      </c>
      <c r="I211" s="43" t="s">
        <v>47</v>
      </c>
      <c r="J211" s="41" t="s">
        <v>454</v>
      </c>
      <c r="K211" s="42">
        <v>1</v>
      </c>
      <c r="L211" s="35">
        <f t="shared" si="5"/>
        <v>100</v>
      </c>
      <c r="M211" s="42" t="s">
        <v>13</v>
      </c>
      <c r="N211" s="36" t="s">
        <v>42</v>
      </c>
      <c r="O211" s="42" t="s">
        <v>24</v>
      </c>
    </row>
    <row r="212" spans="1:15" s="44" customFormat="1" ht="25.5" customHeight="1">
      <c r="A212" s="36">
        <v>628100</v>
      </c>
      <c r="B212" s="39" t="s">
        <v>455</v>
      </c>
      <c r="C212" s="32">
        <v>0.03</v>
      </c>
      <c r="D212" s="33">
        <v>0</v>
      </c>
      <c r="E212" s="33">
        <v>1</v>
      </c>
      <c r="F212" s="39" t="s">
        <v>456</v>
      </c>
      <c r="G212" s="33" t="s">
        <v>46</v>
      </c>
      <c r="H212" s="47">
        <v>41466</v>
      </c>
      <c r="I212" s="33" t="s">
        <v>47</v>
      </c>
      <c r="J212" s="33" t="s">
        <v>457</v>
      </c>
      <c r="K212" s="33">
        <v>1</v>
      </c>
      <c r="L212" s="35">
        <f t="shared" si="5"/>
        <v>33.333333333333336</v>
      </c>
      <c r="M212" s="33" t="s">
        <v>13</v>
      </c>
      <c r="N212" s="36" t="s">
        <v>61</v>
      </c>
      <c r="O212" s="116" t="s">
        <v>444</v>
      </c>
    </row>
    <row r="213" spans="1:15" s="44" customFormat="1" ht="25.5" customHeight="1">
      <c r="A213" s="36">
        <v>627400</v>
      </c>
      <c r="B213" s="39" t="s">
        <v>458</v>
      </c>
      <c r="C213" s="32">
        <v>0.03</v>
      </c>
      <c r="D213" s="33">
        <v>0</v>
      </c>
      <c r="E213" s="33">
        <v>3</v>
      </c>
      <c r="F213" s="39" t="s">
        <v>459</v>
      </c>
      <c r="G213" s="33" t="s">
        <v>46</v>
      </c>
      <c r="H213" s="47">
        <v>41453</v>
      </c>
      <c r="I213" s="33" t="s">
        <v>47</v>
      </c>
      <c r="J213" s="33" t="s">
        <v>336</v>
      </c>
      <c r="K213" s="33">
        <v>3</v>
      </c>
      <c r="L213" s="35">
        <f t="shared" si="5"/>
        <v>100</v>
      </c>
      <c r="M213" s="33" t="s">
        <v>13</v>
      </c>
      <c r="N213" s="36" t="s">
        <v>61</v>
      </c>
      <c r="O213" s="42" t="s">
        <v>24</v>
      </c>
    </row>
    <row r="214" spans="1:15" s="44" customFormat="1" ht="25.5" customHeight="1">
      <c r="A214" s="36">
        <v>616200</v>
      </c>
      <c r="B214" s="39" t="s">
        <v>460</v>
      </c>
      <c r="C214" s="42">
        <v>0.07</v>
      </c>
      <c r="D214" s="42">
        <v>0</v>
      </c>
      <c r="E214" s="42">
        <v>1</v>
      </c>
      <c r="F214" s="39" t="s">
        <v>461</v>
      </c>
      <c r="G214" s="42" t="s">
        <v>46</v>
      </c>
      <c r="H214" s="47">
        <v>41270</v>
      </c>
      <c r="I214" s="42" t="s">
        <v>47</v>
      </c>
      <c r="J214" s="41" t="s">
        <v>27</v>
      </c>
      <c r="K214" s="42">
        <v>1</v>
      </c>
      <c r="L214" s="35">
        <f t="shared" si="5"/>
        <v>14.285714285714285</v>
      </c>
      <c r="M214" s="42" t="s">
        <v>13</v>
      </c>
      <c r="N214" s="36" t="s">
        <v>61</v>
      </c>
      <c r="O214" s="42" t="s">
        <v>24</v>
      </c>
    </row>
    <row r="215" spans="1:15" s="44" customFormat="1" ht="25.5" customHeight="1">
      <c r="A215" s="36">
        <v>621500</v>
      </c>
      <c r="B215" s="39" t="s">
        <v>462</v>
      </c>
      <c r="C215" s="32">
        <v>0.14</v>
      </c>
      <c r="D215" s="33">
        <v>0</v>
      </c>
      <c r="E215" s="33">
        <v>3</v>
      </c>
      <c r="F215" s="39" t="s">
        <v>463</v>
      </c>
      <c r="G215" s="33" t="s">
        <v>46</v>
      </c>
      <c r="H215" s="47">
        <v>41295</v>
      </c>
      <c r="I215" s="33" t="s">
        <v>47</v>
      </c>
      <c r="J215" s="33" t="s">
        <v>457</v>
      </c>
      <c r="K215" s="33">
        <v>3</v>
      </c>
      <c r="L215" s="35">
        <f t="shared" si="5"/>
        <v>21.428571428571427</v>
      </c>
      <c r="M215" s="33" t="s">
        <v>13</v>
      </c>
      <c r="N215" s="36" t="s">
        <v>61</v>
      </c>
      <c r="O215" s="42" t="s">
        <v>444</v>
      </c>
    </row>
    <row r="216" spans="1:17" ht="25.5" customHeight="1">
      <c r="A216" s="36">
        <v>604800</v>
      </c>
      <c r="B216" s="39" t="s">
        <v>464</v>
      </c>
      <c r="C216" s="42">
        <v>0.03</v>
      </c>
      <c r="D216" s="42">
        <v>0</v>
      </c>
      <c r="E216" s="42">
        <v>1</v>
      </c>
      <c r="F216" s="36" t="s">
        <v>465</v>
      </c>
      <c r="G216" s="42" t="s">
        <v>46</v>
      </c>
      <c r="H216" s="43">
        <v>40725</v>
      </c>
      <c r="I216" s="43" t="s">
        <v>47</v>
      </c>
      <c r="J216" s="42" t="s">
        <v>292</v>
      </c>
      <c r="K216" s="42">
        <v>1</v>
      </c>
      <c r="L216" s="35">
        <f t="shared" si="5"/>
        <v>33.333333333333336</v>
      </c>
      <c r="M216" s="42" t="s">
        <v>13</v>
      </c>
      <c r="N216" s="36" t="s">
        <v>61</v>
      </c>
      <c r="O216" s="42" t="s">
        <v>444</v>
      </c>
      <c r="P216" s="9"/>
      <c r="Q216" s="9"/>
    </row>
    <row r="217" spans="1:17" ht="25.5" customHeight="1">
      <c r="A217" s="36">
        <v>605800</v>
      </c>
      <c r="B217" s="39" t="s">
        <v>466</v>
      </c>
      <c r="C217" s="42">
        <v>0.01</v>
      </c>
      <c r="D217" s="42">
        <v>0</v>
      </c>
      <c r="E217" s="42">
        <v>1</v>
      </c>
      <c r="F217" s="39" t="s">
        <v>467</v>
      </c>
      <c r="G217" s="42" t="s">
        <v>46</v>
      </c>
      <c r="H217" s="43">
        <v>40772</v>
      </c>
      <c r="I217" s="43" t="s">
        <v>47</v>
      </c>
      <c r="J217" s="42" t="s">
        <v>449</v>
      </c>
      <c r="K217" s="42">
        <v>1</v>
      </c>
      <c r="L217" s="35">
        <f t="shared" si="5"/>
        <v>100</v>
      </c>
      <c r="M217" s="42" t="s">
        <v>13</v>
      </c>
      <c r="N217" s="36" t="s">
        <v>61</v>
      </c>
      <c r="O217" s="42" t="s">
        <v>24</v>
      </c>
      <c r="P217" s="9"/>
      <c r="Q217" s="9"/>
    </row>
    <row r="218" spans="1:15" s="44" customFormat="1" ht="25.5" customHeight="1">
      <c r="A218" s="36">
        <v>614700</v>
      </c>
      <c r="B218" s="36" t="s">
        <v>468</v>
      </c>
      <c r="C218" s="42">
        <v>0.01</v>
      </c>
      <c r="D218" s="42">
        <v>0</v>
      </c>
      <c r="E218" s="42">
        <v>1</v>
      </c>
      <c r="F218" s="36" t="s">
        <v>469</v>
      </c>
      <c r="G218" s="42" t="s">
        <v>46</v>
      </c>
      <c r="H218" s="47">
        <v>41229</v>
      </c>
      <c r="I218" s="42" t="s">
        <v>47</v>
      </c>
      <c r="J218" s="41" t="s">
        <v>261</v>
      </c>
      <c r="K218" s="42">
        <v>1</v>
      </c>
      <c r="L218" s="35">
        <f t="shared" si="5"/>
        <v>100</v>
      </c>
      <c r="M218" s="42" t="s">
        <v>13</v>
      </c>
      <c r="N218" s="36" t="s">
        <v>61</v>
      </c>
      <c r="O218" s="42" t="s">
        <v>24</v>
      </c>
    </row>
    <row r="219" spans="1:15" s="44" customFormat="1" ht="25.5" customHeight="1">
      <c r="A219" s="36">
        <v>608700</v>
      </c>
      <c r="B219" s="39" t="s">
        <v>470</v>
      </c>
      <c r="C219" s="42">
        <v>0.09</v>
      </c>
      <c r="D219" s="42">
        <v>0</v>
      </c>
      <c r="E219" s="42">
        <v>13</v>
      </c>
      <c r="F219" s="39" t="s">
        <v>471</v>
      </c>
      <c r="G219" s="42" t="s">
        <v>46</v>
      </c>
      <c r="H219" s="43">
        <v>40912</v>
      </c>
      <c r="I219" s="43" t="s">
        <v>47</v>
      </c>
      <c r="J219" s="42" t="s">
        <v>472</v>
      </c>
      <c r="K219" s="42">
        <v>13</v>
      </c>
      <c r="L219" s="35">
        <f t="shared" si="5"/>
        <v>144.44444444444446</v>
      </c>
      <c r="M219" s="42" t="s">
        <v>13</v>
      </c>
      <c r="N219" s="36" t="s">
        <v>68</v>
      </c>
      <c r="O219" s="42" t="s">
        <v>69</v>
      </c>
    </row>
    <row r="220" spans="1:15" s="44" customFormat="1" ht="25.5" customHeight="1">
      <c r="A220" s="36">
        <v>614200</v>
      </c>
      <c r="B220" s="39" t="s">
        <v>473</v>
      </c>
      <c r="C220" s="42">
        <v>0.02</v>
      </c>
      <c r="D220" s="42">
        <v>0</v>
      </c>
      <c r="E220" s="42">
        <v>2</v>
      </c>
      <c r="F220" s="39" t="s">
        <v>474</v>
      </c>
      <c r="G220" s="42" t="s">
        <v>46</v>
      </c>
      <c r="H220" s="47">
        <v>41192</v>
      </c>
      <c r="I220" s="42" t="s">
        <v>47</v>
      </c>
      <c r="J220" s="41" t="s">
        <v>475</v>
      </c>
      <c r="K220" s="42">
        <v>1</v>
      </c>
      <c r="L220" s="35">
        <f t="shared" si="5"/>
        <v>50</v>
      </c>
      <c r="M220" s="42" t="s">
        <v>13</v>
      </c>
      <c r="N220" s="36" t="s">
        <v>68</v>
      </c>
      <c r="O220" s="42" t="s">
        <v>69</v>
      </c>
    </row>
    <row r="221" spans="1:15" s="44" customFormat="1" ht="25.5" customHeight="1">
      <c r="A221" s="36">
        <v>392000</v>
      </c>
      <c r="B221" s="39" t="s">
        <v>476</v>
      </c>
      <c r="C221" s="32">
        <v>0.07</v>
      </c>
      <c r="D221" s="33">
        <v>0</v>
      </c>
      <c r="E221" s="33">
        <v>1</v>
      </c>
      <c r="F221" s="36" t="s">
        <v>477</v>
      </c>
      <c r="G221" s="33" t="s">
        <v>46</v>
      </c>
      <c r="H221" s="47">
        <v>41297</v>
      </c>
      <c r="I221" s="33" t="s">
        <v>47</v>
      </c>
      <c r="J221" s="33" t="s">
        <v>438</v>
      </c>
      <c r="K221" s="33">
        <v>1</v>
      </c>
      <c r="L221" s="35">
        <f t="shared" si="5"/>
        <v>14.285714285714285</v>
      </c>
      <c r="M221" s="33" t="s">
        <v>13</v>
      </c>
      <c r="N221" s="36" t="s">
        <v>173</v>
      </c>
      <c r="O221" s="42" t="s">
        <v>69</v>
      </c>
    </row>
    <row r="222" spans="1:15" s="44" customFormat="1" ht="25.5" customHeight="1">
      <c r="A222" s="36">
        <v>616500</v>
      </c>
      <c r="B222" s="39" t="s">
        <v>478</v>
      </c>
      <c r="C222" s="32">
        <v>0.04</v>
      </c>
      <c r="D222" s="33">
        <v>0</v>
      </c>
      <c r="E222" s="33">
        <v>10</v>
      </c>
      <c r="F222" s="36" t="s">
        <v>479</v>
      </c>
      <c r="G222" s="33" t="s">
        <v>46</v>
      </c>
      <c r="H222" s="47">
        <v>41613</v>
      </c>
      <c r="I222" s="33" t="s">
        <v>47</v>
      </c>
      <c r="J222" s="33" t="s">
        <v>336</v>
      </c>
      <c r="K222" s="33">
        <v>10</v>
      </c>
      <c r="L222" s="35">
        <f t="shared" si="5"/>
        <v>250</v>
      </c>
      <c r="M222" s="33" t="s">
        <v>13</v>
      </c>
      <c r="N222" s="36" t="s">
        <v>23</v>
      </c>
      <c r="O222" s="116" t="s">
        <v>24</v>
      </c>
    </row>
    <row r="223" spans="1:15" s="44" customFormat="1" ht="25.5" customHeight="1">
      <c r="A223" s="36">
        <v>632100</v>
      </c>
      <c r="B223" s="39" t="s">
        <v>480</v>
      </c>
      <c r="C223" s="32">
        <v>0.04</v>
      </c>
      <c r="D223" s="33">
        <v>0</v>
      </c>
      <c r="E223" s="33">
        <v>3</v>
      </c>
      <c r="F223" s="39" t="s">
        <v>481</v>
      </c>
      <c r="G223" s="33" t="s">
        <v>46</v>
      </c>
      <c r="H223" s="47">
        <v>41590</v>
      </c>
      <c r="I223" s="33" t="s">
        <v>47</v>
      </c>
      <c r="J223" s="33" t="s">
        <v>27</v>
      </c>
      <c r="K223" s="33">
        <v>3</v>
      </c>
      <c r="L223" s="35">
        <f t="shared" si="5"/>
        <v>75</v>
      </c>
      <c r="M223" s="33" t="s">
        <v>13</v>
      </c>
      <c r="N223" s="36" t="s">
        <v>23</v>
      </c>
      <c r="O223" s="116" t="s">
        <v>24</v>
      </c>
    </row>
    <row r="224" spans="1:15" s="44" customFormat="1" ht="25.5" customHeight="1">
      <c r="A224" s="36">
        <v>596300</v>
      </c>
      <c r="B224" s="39" t="s">
        <v>482</v>
      </c>
      <c r="C224" s="41">
        <v>0.03</v>
      </c>
      <c r="D224" s="42">
        <v>0</v>
      </c>
      <c r="E224" s="42">
        <v>5</v>
      </c>
      <c r="F224" s="39" t="s">
        <v>483</v>
      </c>
      <c r="G224" s="42" t="s">
        <v>46</v>
      </c>
      <c r="H224" s="88">
        <v>41127</v>
      </c>
      <c r="I224" s="43" t="s">
        <v>47</v>
      </c>
      <c r="J224" s="42" t="s">
        <v>484</v>
      </c>
      <c r="K224" s="42">
        <v>5</v>
      </c>
      <c r="L224" s="35">
        <f t="shared" si="5"/>
        <v>166.66666666666669</v>
      </c>
      <c r="M224" s="42" t="s">
        <v>13</v>
      </c>
      <c r="N224" s="131" t="s">
        <v>23</v>
      </c>
      <c r="O224" s="116" t="s">
        <v>24</v>
      </c>
    </row>
    <row r="225" spans="1:17" ht="25.5" customHeight="1">
      <c r="A225" s="36">
        <v>609400</v>
      </c>
      <c r="B225" s="39" t="s">
        <v>485</v>
      </c>
      <c r="C225" s="42">
        <v>0.21</v>
      </c>
      <c r="D225" s="42">
        <v>0</v>
      </c>
      <c r="E225" s="42">
        <v>21</v>
      </c>
      <c r="F225" s="36" t="s">
        <v>486</v>
      </c>
      <c r="G225" s="42" t="s">
        <v>46</v>
      </c>
      <c r="H225" s="43">
        <v>40963</v>
      </c>
      <c r="I225" s="43" t="s">
        <v>47</v>
      </c>
      <c r="J225" s="42" t="s">
        <v>27</v>
      </c>
      <c r="K225" s="42">
        <v>21</v>
      </c>
      <c r="L225" s="35">
        <f t="shared" si="5"/>
        <v>100</v>
      </c>
      <c r="M225" s="42" t="s">
        <v>13</v>
      </c>
      <c r="N225" s="36" t="s">
        <v>23</v>
      </c>
      <c r="O225" s="116" t="s">
        <v>24</v>
      </c>
      <c r="P225" s="44"/>
      <c r="Q225" s="44"/>
    </row>
    <row r="226" spans="1:15" s="44" customFormat="1" ht="25.5" customHeight="1">
      <c r="A226" s="36">
        <v>616400</v>
      </c>
      <c r="B226" s="39" t="s">
        <v>487</v>
      </c>
      <c r="C226" s="32">
        <v>0.07</v>
      </c>
      <c r="D226" s="33">
        <v>0</v>
      </c>
      <c r="E226" s="33">
        <v>1</v>
      </c>
      <c r="F226" s="39" t="s">
        <v>488</v>
      </c>
      <c r="G226" s="33" t="s">
        <v>46</v>
      </c>
      <c r="H226" s="47">
        <v>41568</v>
      </c>
      <c r="I226" s="33" t="s">
        <v>47</v>
      </c>
      <c r="J226" s="33" t="s">
        <v>64</v>
      </c>
      <c r="K226" s="33">
        <v>1</v>
      </c>
      <c r="L226" s="35">
        <f t="shared" si="5"/>
        <v>14.285714285714285</v>
      </c>
      <c r="M226" s="33" t="s">
        <v>13</v>
      </c>
      <c r="N226" s="36" t="s">
        <v>53</v>
      </c>
      <c r="O226" s="116" t="s">
        <v>15</v>
      </c>
    </row>
    <row r="227" spans="1:15" s="44" customFormat="1" ht="25.5" customHeight="1">
      <c r="A227" s="36">
        <v>631100</v>
      </c>
      <c r="B227" s="39" t="s">
        <v>489</v>
      </c>
      <c r="C227" s="32">
        <v>0.11</v>
      </c>
      <c r="D227" s="33">
        <v>0</v>
      </c>
      <c r="E227" s="33">
        <v>1</v>
      </c>
      <c r="F227" s="39" t="s">
        <v>490</v>
      </c>
      <c r="G227" s="33" t="s">
        <v>46</v>
      </c>
      <c r="H227" s="47">
        <v>41554</v>
      </c>
      <c r="I227" s="33" t="s">
        <v>47</v>
      </c>
      <c r="J227" s="33" t="s">
        <v>491</v>
      </c>
      <c r="K227" s="33">
        <v>1</v>
      </c>
      <c r="L227" s="35">
        <f t="shared" si="5"/>
        <v>9.090909090909092</v>
      </c>
      <c r="M227" s="33" t="s">
        <v>13</v>
      </c>
      <c r="N227" s="36" t="s">
        <v>77</v>
      </c>
      <c r="O227" s="116" t="s">
        <v>87</v>
      </c>
    </row>
    <row r="228" spans="1:15" s="44" customFormat="1" ht="25.5" customHeight="1">
      <c r="A228" s="36">
        <v>625000</v>
      </c>
      <c r="B228" s="39" t="s">
        <v>492</v>
      </c>
      <c r="C228" s="32">
        <v>0.07</v>
      </c>
      <c r="D228" s="33">
        <v>0</v>
      </c>
      <c r="E228" s="33">
        <v>2</v>
      </c>
      <c r="F228" s="36" t="s">
        <v>493</v>
      </c>
      <c r="G228" s="33" t="s">
        <v>46</v>
      </c>
      <c r="H228" s="47">
        <v>41393</v>
      </c>
      <c r="I228" s="42" t="s">
        <v>47</v>
      </c>
      <c r="J228" s="33" t="s">
        <v>438</v>
      </c>
      <c r="K228" s="33">
        <v>2</v>
      </c>
      <c r="L228" s="35">
        <f t="shared" si="5"/>
        <v>28.57142857142857</v>
      </c>
      <c r="M228" s="33" t="s">
        <v>13</v>
      </c>
      <c r="N228" s="36" t="s">
        <v>77</v>
      </c>
      <c r="O228" s="116" t="s">
        <v>87</v>
      </c>
    </row>
    <row r="229" spans="1:15" s="44" customFormat="1" ht="25.5" customHeight="1">
      <c r="A229" s="36">
        <v>622700</v>
      </c>
      <c r="B229" s="39" t="s">
        <v>494</v>
      </c>
      <c r="C229" s="32">
        <v>0.02</v>
      </c>
      <c r="D229" s="33">
        <v>0</v>
      </c>
      <c r="E229" s="33">
        <v>1</v>
      </c>
      <c r="F229" s="39" t="s">
        <v>495</v>
      </c>
      <c r="G229" s="33" t="s">
        <v>46</v>
      </c>
      <c r="H229" s="34">
        <v>41361</v>
      </c>
      <c r="I229" s="33" t="s">
        <v>47</v>
      </c>
      <c r="J229" s="33" t="s">
        <v>457</v>
      </c>
      <c r="K229" s="33">
        <v>1</v>
      </c>
      <c r="L229" s="35">
        <f t="shared" si="5"/>
        <v>50</v>
      </c>
      <c r="M229" s="33" t="s">
        <v>13</v>
      </c>
      <c r="N229" s="36" t="s">
        <v>77</v>
      </c>
      <c r="O229" s="116" t="s">
        <v>87</v>
      </c>
    </row>
    <row r="230" spans="1:15" s="44" customFormat="1" ht="25.5" customHeight="1">
      <c r="A230" s="36">
        <v>616100</v>
      </c>
      <c r="B230" s="39" t="s">
        <v>496</v>
      </c>
      <c r="C230" s="42">
        <v>0.1</v>
      </c>
      <c r="D230" s="42">
        <v>0</v>
      </c>
      <c r="E230" s="42">
        <v>1</v>
      </c>
      <c r="F230" s="39" t="s">
        <v>497</v>
      </c>
      <c r="G230" s="42" t="s">
        <v>46</v>
      </c>
      <c r="H230" s="47">
        <v>41264</v>
      </c>
      <c r="I230" s="42" t="s">
        <v>47</v>
      </c>
      <c r="J230" s="41" t="s">
        <v>498</v>
      </c>
      <c r="K230" s="42">
        <v>1</v>
      </c>
      <c r="L230" s="35">
        <f t="shared" si="5"/>
        <v>10</v>
      </c>
      <c r="M230" s="42" t="s">
        <v>13</v>
      </c>
      <c r="N230" s="36" t="s">
        <v>77</v>
      </c>
      <c r="O230" s="42" t="s">
        <v>87</v>
      </c>
    </row>
    <row r="231" spans="1:15" s="44" customFormat="1" ht="25.5" customHeight="1">
      <c r="A231" s="36">
        <v>628900</v>
      </c>
      <c r="B231" s="39" t="s">
        <v>499</v>
      </c>
      <c r="C231" s="32">
        <v>0.01</v>
      </c>
      <c r="D231" s="33">
        <v>0</v>
      </c>
      <c r="E231" s="33">
        <v>3</v>
      </c>
      <c r="F231" s="39" t="s">
        <v>500</v>
      </c>
      <c r="G231" s="33" t="s">
        <v>46</v>
      </c>
      <c r="H231" s="47">
        <v>41507</v>
      </c>
      <c r="I231" s="33" t="s">
        <v>47</v>
      </c>
      <c r="J231" s="33" t="s">
        <v>116</v>
      </c>
      <c r="K231" s="33">
        <v>3</v>
      </c>
      <c r="L231" s="35">
        <f t="shared" si="5"/>
        <v>300</v>
      </c>
      <c r="M231" s="33" t="s">
        <v>13</v>
      </c>
      <c r="N231" s="36" t="s">
        <v>135</v>
      </c>
      <c r="O231" s="116" t="s">
        <v>19</v>
      </c>
    </row>
    <row r="232" spans="1:15" s="44" customFormat="1" ht="25.5" customHeight="1">
      <c r="A232" s="36">
        <v>627900</v>
      </c>
      <c r="B232" s="39" t="s">
        <v>501</v>
      </c>
      <c r="C232" s="32">
        <v>0.01</v>
      </c>
      <c r="D232" s="33">
        <v>0</v>
      </c>
      <c r="E232" s="33">
        <v>1</v>
      </c>
      <c r="F232" s="39" t="s">
        <v>502</v>
      </c>
      <c r="G232" s="33" t="s">
        <v>46</v>
      </c>
      <c r="H232" s="47">
        <v>41450</v>
      </c>
      <c r="I232" s="33" t="s">
        <v>47</v>
      </c>
      <c r="J232" s="33" t="s">
        <v>336</v>
      </c>
      <c r="K232" s="33">
        <v>1</v>
      </c>
      <c r="L232" s="35">
        <f t="shared" si="5"/>
        <v>100</v>
      </c>
      <c r="M232" s="33" t="s">
        <v>13</v>
      </c>
      <c r="N232" s="36" t="s">
        <v>135</v>
      </c>
      <c r="O232" s="116" t="s">
        <v>19</v>
      </c>
    </row>
    <row r="233" spans="1:15" s="44" customFormat="1" ht="25.5" customHeight="1">
      <c r="A233" s="36">
        <v>622800</v>
      </c>
      <c r="B233" s="39" t="s">
        <v>503</v>
      </c>
      <c r="C233" s="32">
        <v>0.05</v>
      </c>
      <c r="D233" s="33">
        <v>0</v>
      </c>
      <c r="E233" s="33">
        <v>2</v>
      </c>
      <c r="F233" s="39" t="s">
        <v>504</v>
      </c>
      <c r="G233" s="42" t="s">
        <v>46</v>
      </c>
      <c r="H233" s="34">
        <v>41359</v>
      </c>
      <c r="I233" s="42" t="s">
        <v>47</v>
      </c>
      <c r="J233" s="33" t="s">
        <v>505</v>
      </c>
      <c r="K233" s="33">
        <v>2</v>
      </c>
      <c r="L233" s="35">
        <f t="shared" si="5"/>
        <v>40</v>
      </c>
      <c r="M233" s="33" t="s">
        <v>13</v>
      </c>
      <c r="N233" s="36" t="s">
        <v>135</v>
      </c>
      <c r="O233" s="116" t="s">
        <v>19</v>
      </c>
    </row>
    <row r="234" spans="1:17" ht="25.5" customHeight="1">
      <c r="A234" s="36">
        <v>597900</v>
      </c>
      <c r="B234" s="39" t="s">
        <v>506</v>
      </c>
      <c r="C234" s="33">
        <v>0.03</v>
      </c>
      <c r="D234" s="33">
        <v>0</v>
      </c>
      <c r="E234" s="33">
        <v>4</v>
      </c>
      <c r="F234" s="39" t="s">
        <v>507</v>
      </c>
      <c r="G234" s="33" t="s">
        <v>46</v>
      </c>
      <c r="H234" s="47">
        <v>41466</v>
      </c>
      <c r="I234" s="43" t="s">
        <v>47</v>
      </c>
      <c r="J234" s="42" t="s">
        <v>639</v>
      </c>
      <c r="K234" s="42">
        <v>4</v>
      </c>
      <c r="L234" s="35">
        <f t="shared" si="5"/>
        <v>133.33333333333334</v>
      </c>
      <c r="M234" s="42" t="s">
        <v>13</v>
      </c>
      <c r="N234" s="36" t="s">
        <v>135</v>
      </c>
      <c r="O234" s="116" t="s">
        <v>19</v>
      </c>
      <c r="P234" s="9"/>
      <c r="Q234" s="9"/>
    </row>
    <row r="235" spans="1:17" ht="25.5" customHeight="1">
      <c r="A235" s="36">
        <v>578210</v>
      </c>
      <c r="B235" s="39" t="s">
        <v>508</v>
      </c>
      <c r="C235" s="41">
        <v>0.57</v>
      </c>
      <c r="D235" s="42">
        <v>0</v>
      </c>
      <c r="E235" s="42">
        <v>34</v>
      </c>
      <c r="F235" s="39" t="s">
        <v>509</v>
      </c>
      <c r="G235" s="33" t="s">
        <v>46</v>
      </c>
      <c r="H235" s="43">
        <v>40863</v>
      </c>
      <c r="I235" s="43" t="s">
        <v>47</v>
      </c>
      <c r="J235" s="42" t="s">
        <v>27</v>
      </c>
      <c r="K235" s="42">
        <v>34</v>
      </c>
      <c r="L235" s="35">
        <f t="shared" si="5"/>
        <v>59.64912280701755</v>
      </c>
      <c r="M235" s="42" t="s">
        <v>13</v>
      </c>
      <c r="N235" s="127" t="s">
        <v>135</v>
      </c>
      <c r="O235" s="116" t="s">
        <v>19</v>
      </c>
      <c r="P235" s="9"/>
      <c r="Q235" s="9"/>
    </row>
    <row r="236" spans="1:17" ht="25.5" customHeight="1">
      <c r="A236" s="36">
        <v>608100</v>
      </c>
      <c r="B236" s="39" t="s">
        <v>510</v>
      </c>
      <c r="C236" s="42">
        <v>0.03</v>
      </c>
      <c r="D236" s="42">
        <v>0</v>
      </c>
      <c r="E236" s="42">
        <v>1</v>
      </c>
      <c r="F236" s="39" t="s">
        <v>511</v>
      </c>
      <c r="G236" s="42" t="s">
        <v>46</v>
      </c>
      <c r="H236" s="43">
        <v>40889</v>
      </c>
      <c r="I236" s="43" t="s">
        <v>47</v>
      </c>
      <c r="J236" s="42" t="s">
        <v>27</v>
      </c>
      <c r="K236" s="42">
        <v>1</v>
      </c>
      <c r="L236" s="35">
        <f t="shared" si="5"/>
        <v>33.333333333333336</v>
      </c>
      <c r="M236" s="42" t="s">
        <v>13</v>
      </c>
      <c r="N236" s="36" t="s">
        <v>135</v>
      </c>
      <c r="O236" s="116" t="s">
        <v>19</v>
      </c>
      <c r="P236" s="9"/>
      <c r="Q236" s="9"/>
    </row>
    <row r="237" spans="1:17" ht="25.5" customHeight="1">
      <c r="A237" s="36">
        <v>609700</v>
      </c>
      <c r="B237" s="39" t="s">
        <v>512</v>
      </c>
      <c r="C237" s="42">
        <v>0.01</v>
      </c>
      <c r="D237" s="42">
        <v>0</v>
      </c>
      <c r="E237" s="42">
        <v>1</v>
      </c>
      <c r="F237" s="36" t="s">
        <v>513</v>
      </c>
      <c r="G237" s="42" t="s">
        <v>46</v>
      </c>
      <c r="H237" s="43">
        <v>40975</v>
      </c>
      <c r="I237" s="43" t="s">
        <v>47</v>
      </c>
      <c r="J237" s="42" t="s">
        <v>449</v>
      </c>
      <c r="K237" s="42">
        <v>1</v>
      </c>
      <c r="L237" s="35">
        <f t="shared" si="5"/>
        <v>100</v>
      </c>
      <c r="M237" s="42" t="s">
        <v>13</v>
      </c>
      <c r="N237" s="36" t="s">
        <v>135</v>
      </c>
      <c r="O237" s="116" t="s">
        <v>19</v>
      </c>
      <c r="P237" s="9"/>
      <c r="Q237" s="9"/>
    </row>
    <row r="238" spans="1:15" s="44" customFormat="1" ht="25.5" customHeight="1">
      <c r="A238" s="36">
        <v>611500</v>
      </c>
      <c r="B238" s="39" t="s">
        <v>514</v>
      </c>
      <c r="C238" s="42">
        <v>0.02</v>
      </c>
      <c r="D238" s="42">
        <v>0</v>
      </c>
      <c r="E238" s="42">
        <v>1</v>
      </c>
      <c r="F238" s="39" t="s">
        <v>515</v>
      </c>
      <c r="G238" s="42" t="s">
        <v>46</v>
      </c>
      <c r="H238" s="47">
        <v>41022</v>
      </c>
      <c r="I238" s="43" t="s">
        <v>47</v>
      </c>
      <c r="J238" s="41" t="s">
        <v>393</v>
      </c>
      <c r="K238" s="42">
        <v>1</v>
      </c>
      <c r="L238" s="35">
        <f t="shared" si="5"/>
        <v>50</v>
      </c>
      <c r="M238" s="42" t="s">
        <v>13</v>
      </c>
      <c r="N238" s="36" t="s">
        <v>135</v>
      </c>
      <c r="O238" s="116" t="s">
        <v>19</v>
      </c>
    </row>
    <row r="239" spans="1:15" s="44" customFormat="1" ht="25.5" customHeight="1">
      <c r="A239" s="36">
        <v>612900</v>
      </c>
      <c r="B239" s="39" t="s">
        <v>516</v>
      </c>
      <c r="C239" s="42">
        <v>0.04</v>
      </c>
      <c r="D239" s="42">
        <v>0</v>
      </c>
      <c r="E239" s="42">
        <v>1</v>
      </c>
      <c r="F239" s="75" t="s">
        <v>517</v>
      </c>
      <c r="G239" s="42" t="s">
        <v>46</v>
      </c>
      <c r="H239" s="13">
        <v>41136</v>
      </c>
      <c r="I239" s="43" t="s">
        <v>47</v>
      </c>
      <c r="J239" s="41" t="s">
        <v>336</v>
      </c>
      <c r="K239" s="42">
        <v>1</v>
      </c>
      <c r="L239" s="35">
        <f t="shared" si="5"/>
        <v>25</v>
      </c>
      <c r="M239" s="42" t="s">
        <v>13</v>
      </c>
      <c r="N239" s="36" t="s">
        <v>135</v>
      </c>
      <c r="O239" s="116" t="s">
        <v>19</v>
      </c>
    </row>
    <row r="240" spans="1:17" ht="25.5" customHeight="1">
      <c r="A240" s="36">
        <v>607500</v>
      </c>
      <c r="B240" s="39" t="s">
        <v>518</v>
      </c>
      <c r="C240" s="42">
        <v>0.03</v>
      </c>
      <c r="D240" s="42">
        <v>0</v>
      </c>
      <c r="E240" s="42">
        <v>1</v>
      </c>
      <c r="F240" s="36" t="s">
        <v>519</v>
      </c>
      <c r="G240" s="42" t="s">
        <v>46</v>
      </c>
      <c r="H240" s="43">
        <v>40851</v>
      </c>
      <c r="I240" s="43" t="s">
        <v>47</v>
      </c>
      <c r="J240" s="42" t="s">
        <v>428</v>
      </c>
      <c r="K240" s="42">
        <v>1</v>
      </c>
      <c r="L240" s="35">
        <f t="shared" si="5"/>
        <v>33.333333333333336</v>
      </c>
      <c r="M240" s="42" t="s">
        <v>13</v>
      </c>
      <c r="N240" s="36" t="s">
        <v>205</v>
      </c>
      <c r="O240" s="116" t="s">
        <v>19</v>
      </c>
      <c r="P240" s="9"/>
      <c r="Q240" s="9"/>
    </row>
    <row r="241" spans="1:15" s="44" customFormat="1" ht="25.5" customHeight="1">
      <c r="A241" s="36">
        <v>599600</v>
      </c>
      <c r="B241" s="39" t="s">
        <v>520</v>
      </c>
      <c r="C241" s="42">
        <v>0.03</v>
      </c>
      <c r="D241" s="42">
        <v>0</v>
      </c>
      <c r="E241" s="42">
        <v>1</v>
      </c>
      <c r="F241" s="39" t="s">
        <v>521</v>
      </c>
      <c r="G241" s="42" t="s">
        <v>46</v>
      </c>
      <c r="H241" s="43">
        <v>41508</v>
      </c>
      <c r="I241" s="43" t="s">
        <v>47</v>
      </c>
      <c r="J241" s="42" t="s">
        <v>60</v>
      </c>
      <c r="K241" s="42">
        <v>1</v>
      </c>
      <c r="L241" s="35">
        <f t="shared" si="5"/>
        <v>33.333333333333336</v>
      </c>
      <c r="M241" s="42" t="s">
        <v>13</v>
      </c>
      <c r="N241" s="36" t="s">
        <v>57</v>
      </c>
      <c r="O241" s="116" t="s">
        <v>19</v>
      </c>
    </row>
    <row r="242" spans="1:17" ht="25.5" customHeight="1">
      <c r="A242" s="36">
        <v>608200</v>
      </c>
      <c r="B242" s="39" t="s">
        <v>522</v>
      </c>
      <c r="C242" s="42">
        <v>0.03</v>
      </c>
      <c r="D242" s="42">
        <v>0</v>
      </c>
      <c r="E242" s="42">
        <v>3</v>
      </c>
      <c r="F242" s="39" t="s">
        <v>523</v>
      </c>
      <c r="G242" s="42" t="s">
        <v>46</v>
      </c>
      <c r="H242" s="43">
        <v>40883</v>
      </c>
      <c r="I242" s="43" t="s">
        <v>47</v>
      </c>
      <c r="J242" s="42" t="s">
        <v>457</v>
      </c>
      <c r="K242" s="42">
        <v>3</v>
      </c>
      <c r="L242" s="35">
        <f t="shared" si="5"/>
        <v>100</v>
      </c>
      <c r="M242" s="42" t="s">
        <v>13</v>
      </c>
      <c r="N242" s="36" t="s">
        <v>57</v>
      </c>
      <c r="O242" s="116" t="s">
        <v>19</v>
      </c>
      <c r="P242" s="9"/>
      <c r="Q242" s="9"/>
    </row>
    <row r="243" spans="1:15" s="44" customFormat="1" ht="25.5" customHeight="1">
      <c r="A243" s="36">
        <v>614600</v>
      </c>
      <c r="B243" s="36" t="s">
        <v>524</v>
      </c>
      <c r="C243" s="42">
        <v>0.04</v>
      </c>
      <c r="D243" s="42">
        <v>0</v>
      </c>
      <c r="E243" s="42">
        <v>1</v>
      </c>
      <c r="F243" s="75" t="s">
        <v>525</v>
      </c>
      <c r="G243" s="42" t="s">
        <v>46</v>
      </c>
      <c r="H243" s="47">
        <v>41226</v>
      </c>
      <c r="I243" s="42" t="s">
        <v>47</v>
      </c>
      <c r="J243" s="41" t="s">
        <v>130</v>
      </c>
      <c r="K243" s="42">
        <v>1</v>
      </c>
      <c r="L243" s="35">
        <f t="shared" si="5"/>
        <v>25</v>
      </c>
      <c r="M243" s="42" t="s">
        <v>13</v>
      </c>
      <c r="N243" s="36" t="s">
        <v>57</v>
      </c>
      <c r="O243" s="116" t="s">
        <v>19</v>
      </c>
    </row>
    <row r="244" spans="1:15" s="44" customFormat="1" ht="25.5" customHeight="1">
      <c r="A244" s="36">
        <v>620900</v>
      </c>
      <c r="B244" s="39" t="s">
        <v>526</v>
      </c>
      <c r="C244" s="42">
        <v>0.04</v>
      </c>
      <c r="D244" s="42">
        <v>0</v>
      </c>
      <c r="E244" s="42">
        <v>3</v>
      </c>
      <c r="F244" s="39" t="s">
        <v>527</v>
      </c>
      <c r="G244" s="42" t="s">
        <v>46</v>
      </c>
      <c r="H244" s="47">
        <v>41290</v>
      </c>
      <c r="I244" s="42" t="s">
        <v>47</v>
      </c>
      <c r="J244" s="41" t="s">
        <v>449</v>
      </c>
      <c r="K244" s="42">
        <v>3</v>
      </c>
      <c r="L244" s="35">
        <f t="shared" si="5"/>
        <v>75</v>
      </c>
      <c r="M244" s="42" t="s">
        <v>13</v>
      </c>
      <c r="N244" s="36" t="s">
        <v>57</v>
      </c>
      <c r="O244" s="116" t="s">
        <v>19</v>
      </c>
    </row>
    <row r="245" spans="1:15" s="44" customFormat="1" ht="25.5" customHeight="1">
      <c r="A245" s="36">
        <v>625600</v>
      </c>
      <c r="B245" s="39" t="s">
        <v>528</v>
      </c>
      <c r="C245" s="32">
        <v>0.02</v>
      </c>
      <c r="D245" s="33">
        <v>0</v>
      </c>
      <c r="E245" s="33">
        <v>2</v>
      </c>
      <c r="F245" s="39" t="s">
        <v>529</v>
      </c>
      <c r="G245" s="33" t="s">
        <v>46</v>
      </c>
      <c r="H245" s="47">
        <v>41410</v>
      </c>
      <c r="I245" s="33" t="s">
        <v>47</v>
      </c>
      <c r="J245" s="33" t="s">
        <v>530</v>
      </c>
      <c r="K245" s="33">
        <v>2</v>
      </c>
      <c r="L245" s="35">
        <f t="shared" si="5"/>
        <v>100</v>
      </c>
      <c r="M245" s="33" t="s">
        <v>13</v>
      </c>
      <c r="N245" s="36" t="s">
        <v>165</v>
      </c>
      <c r="O245" s="116" t="s">
        <v>24</v>
      </c>
    </row>
    <row r="246" spans="1:15" s="44" customFormat="1" ht="25.5" customHeight="1">
      <c r="A246" s="36">
        <v>634200</v>
      </c>
      <c r="B246" s="39" t="s">
        <v>531</v>
      </c>
      <c r="C246" s="32">
        <v>0.02</v>
      </c>
      <c r="D246" s="33">
        <v>0</v>
      </c>
      <c r="E246" s="33">
        <v>1</v>
      </c>
      <c r="F246" s="39" t="s">
        <v>532</v>
      </c>
      <c r="G246" s="33" t="s">
        <v>46</v>
      </c>
      <c r="H246" s="47">
        <v>41676</v>
      </c>
      <c r="I246" s="33" t="s">
        <v>47</v>
      </c>
      <c r="J246" s="33" t="s">
        <v>533</v>
      </c>
      <c r="K246" s="33">
        <v>1</v>
      </c>
      <c r="L246" s="35">
        <f t="shared" si="5"/>
        <v>50</v>
      </c>
      <c r="M246" s="33" t="s">
        <v>13</v>
      </c>
      <c r="N246" s="36" t="s">
        <v>14</v>
      </c>
      <c r="O246" s="116" t="s">
        <v>15</v>
      </c>
    </row>
    <row r="247" spans="1:15" s="44" customFormat="1" ht="25.5" customHeight="1">
      <c r="A247" s="36">
        <v>626900</v>
      </c>
      <c r="B247" s="39" t="s">
        <v>534</v>
      </c>
      <c r="C247" s="32">
        <v>0.01</v>
      </c>
      <c r="D247" s="33">
        <v>0</v>
      </c>
      <c r="E247" s="33">
        <v>1</v>
      </c>
      <c r="F247" s="36" t="s">
        <v>535</v>
      </c>
      <c r="G247" s="33" t="s">
        <v>46</v>
      </c>
      <c r="H247" s="47">
        <v>41425</v>
      </c>
      <c r="I247" s="33" t="s">
        <v>47</v>
      </c>
      <c r="J247" s="33" t="s">
        <v>457</v>
      </c>
      <c r="K247" s="33">
        <v>1</v>
      </c>
      <c r="L247" s="35">
        <f t="shared" si="5"/>
        <v>100</v>
      </c>
      <c r="M247" s="33" t="s">
        <v>13</v>
      </c>
      <c r="N247" s="36" t="s">
        <v>14</v>
      </c>
      <c r="O247" s="116" t="s">
        <v>15</v>
      </c>
    </row>
    <row r="248" spans="1:15" s="44" customFormat="1" ht="25.5" customHeight="1">
      <c r="A248" s="36">
        <v>617100</v>
      </c>
      <c r="B248" s="39" t="s">
        <v>536</v>
      </c>
      <c r="C248" s="32">
        <v>0.01</v>
      </c>
      <c r="D248" s="33">
        <v>0</v>
      </c>
      <c r="E248" s="33">
        <v>2</v>
      </c>
      <c r="F248" s="39" t="s">
        <v>537</v>
      </c>
      <c r="G248" s="33" t="s">
        <v>46</v>
      </c>
      <c r="H248" s="34">
        <v>41712</v>
      </c>
      <c r="I248" s="33" t="s">
        <v>47</v>
      </c>
      <c r="J248" s="33" t="s">
        <v>336</v>
      </c>
      <c r="K248" s="33">
        <v>2</v>
      </c>
      <c r="L248" s="35">
        <f t="shared" si="5"/>
        <v>200</v>
      </c>
      <c r="M248" s="33" t="s">
        <v>13</v>
      </c>
      <c r="N248" s="36" t="s">
        <v>121</v>
      </c>
      <c r="O248" s="116" t="s">
        <v>24</v>
      </c>
    </row>
    <row r="249" spans="1:15" s="44" customFormat="1" ht="25.5" customHeight="1">
      <c r="A249" s="36">
        <v>631200</v>
      </c>
      <c r="B249" s="39" t="s">
        <v>538</v>
      </c>
      <c r="C249" s="32">
        <v>0.11</v>
      </c>
      <c r="D249" s="33">
        <v>0</v>
      </c>
      <c r="E249" s="33">
        <v>8</v>
      </c>
      <c r="F249" s="39" t="s">
        <v>539</v>
      </c>
      <c r="G249" s="33" t="s">
        <v>46</v>
      </c>
      <c r="H249" s="47">
        <v>41501</v>
      </c>
      <c r="I249" s="33" t="s">
        <v>47</v>
      </c>
      <c r="J249" s="33" t="s">
        <v>505</v>
      </c>
      <c r="K249" s="33">
        <v>8</v>
      </c>
      <c r="L249" s="35">
        <f t="shared" si="5"/>
        <v>72.72727272727273</v>
      </c>
      <c r="M249" s="33" t="s">
        <v>13</v>
      </c>
      <c r="N249" s="36" t="s">
        <v>121</v>
      </c>
      <c r="O249" s="116" t="s">
        <v>24</v>
      </c>
    </row>
    <row r="250" spans="1:15" s="44" customFormat="1" ht="25.5" customHeight="1">
      <c r="A250" s="36">
        <v>628700</v>
      </c>
      <c r="B250" s="39" t="s">
        <v>540</v>
      </c>
      <c r="C250" s="32">
        <v>0.01</v>
      </c>
      <c r="D250" s="33">
        <v>0</v>
      </c>
      <c r="E250" s="33">
        <v>1</v>
      </c>
      <c r="F250" s="39" t="s">
        <v>541</v>
      </c>
      <c r="G250" s="33" t="s">
        <v>46</v>
      </c>
      <c r="H250" s="47">
        <v>41506</v>
      </c>
      <c r="I250" s="33" t="s">
        <v>47</v>
      </c>
      <c r="J250" s="33" t="s">
        <v>542</v>
      </c>
      <c r="K250" s="33">
        <v>1</v>
      </c>
      <c r="L250" s="35">
        <f t="shared" si="5"/>
        <v>100</v>
      </c>
      <c r="M250" s="33" t="s">
        <v>13</v>
      </c>
      <c r="N250" s="36" t="s">
        <v>121</v>
      </c>
      <c r="O250" s="116" t="s">
        <v>24</v>
      </c>
    </row>
    <row r="251" spans="1:15" s="77" customFormat="1" ht="25.5" customHeight="1">
      <c r="A251" s="36">
        <v>615500</v>
      </c>
      <c r="B251" s="39" t="s">
        <v>543</v>
      </c>
      <c r="C251" s="42">
        <v>0.21</v>
      </c>
      <c r="D251" s="42">
        <v>0</v>
      </c>
      <c r="E251" s="42">
        <v>12</v>
      </c>
      <c r="F251" s="39" t="s">
        <v>544</v>
      </c>
      <c r="G251" s="42" t="s">
        <v>46</v>
      </c>
      <c r="H251" s="47">
        <v>41236</v>
      </c>
      <c r="I251" s="42" t="s">
        <v>47</v>
      </c>
      <c r="J251" s="47" t="s">
        <v>12</v>
      </c>
      <c r="K251" s="42">
        <v>12</v>
      </c>
      <c r="L251" s="35">
        <f t="shared" si="5"/>
        <v>57.142857142857146</v>
      </c>
      <c r="M251" s="42" t="s">
        <v>13</v>
      </c>
      <c r="N251" s="36" t="s">
        <v>138</v>
      </c>
      <c r="O251" s="116" t="s">
        <v>24</v>
      </c>
    </row>
    <row r="252" spans="1:17" ht="25.5" customHeight="1">
      <c r="A252" s="36">
        <v>606300</v>
      </c>
      <c r="B252" s="39" t="s">
        <v>545</v>
      </c>
      <c r="C252" s="42">
        <v>0.05</v>
      </c>
      <c r="D252" s="42">
        <v>0</v>
      </c>
      <c r="E252" s="42">
        <v>1</v>
      </c>
      <c r="F252" s="39" t="s">
        <v>546</v>
      </c>
      <c r="G252" s="42" t="s">
        <v>46</v>
      </c>
      <c r="H252" s="43">
        <v>40807</v>
      </c>
      <c r="I252" s="43" t="s">
        <v>47</v>
      </c>
      <c r="J252" s="42" t="s">
        <v>130</v>
      </c>
      <c r="K252" s="42">
        <v>1</v>
      </c>
      <c r="L252" s="35">
        <f t="shared" si="5"/>
        <v>20</v>
      </c>
      <c r="M252" s="42" t="s">
        <v>13</v>
      </c>
      <c r="N252" s="36" t="s">
        <v>138</v>
      </c>
      <c r="O252" s="116" t="s">
        <v>24</v>
      </c>
      <c r="P252" s="9"/>
      <c r="Q252" s="9"/>
    </row>
    <row r="253" spans="1:17" ht="25.5" customHeight="1">
      <c r="A253" s="36">
        <v>612800</v>
      </c>
      <c r="B253" s="39" t="s">
        <v>547</v>
      </c>
      <c r="C253" s="42">
        <v>0.15</v>
      </c>
      <c r="D253" s="42">
        <v>0</v>
      </c>
      <c r="E253" s="42">
        <v>13</v>
      </c>
      <c r="F253" s="39" t="s">
        <v>548</v>
      </c>
      <c r="G253" s="42" t="s">
        <v>46</v>
      </c>
      <c r="H253" s="47">
        <v>41024</v>
      </c>
      <c r="I253" s="43" t="s">
        <v>47</v>
      </c>
      <c r="J253" s="41" t="s">
        <v>549</v>
      </c>
      <c r="K253" s="42">
        <v>13</v>
      </c>
      <c r="L253" s="35">
        <f t="shared" si="5"/>
        <v>86.66666666666667</v>
      </c>
      <c r="M253" s="42" t="s">
        <v>13</v>
      </c>
      <c r="N253" s="36" t="s">
        <v>138</v>
      </c>
      <c r="O253" s="116" t="s">
        <v>24</v>
      </c>
      <c r="P253" s="9"/>
      <c r="Q253" s="9"/>
    </row>
    <row r="254" spans="1:15" s="44" customFormat="1" ht="25.5" customHeight="1">
      <c r="A254" s="36">
        <v>621900</v>
      </c>
      <c r="B254" s="39" t="s">
        <v>550</v>
      </c>
      <c r="C254" s="32">
        <v>0.02</v>
      </c>
      <c r="D254" s="33">
        <v>0</v>
      </c>
      <c r="E254" s="33">
        <v>1</v>
      </c>
      <c r="F254" s="39" t="s">
        <v>551</v>
      </c>
      <c r="G254" s="33" t="s">
        <v>46</v>
      </c>
      <c r="H254" s="47">
        <v>41110</v>
      </c>
      <c r="I254" s="33" t="s">
        <v>47</v>
      </c>
      <c r="J254" s="33" t="s">
        <v>457</v>
      </c>
      <c r="K254" s="33">
        <v>1</v>
      </c>
      <c r="L254" s="35">
        <f t="shared" si="5"/>
        <v>50</v>
      </c>
      <c r="M254" s="33" t="s">
        <v>13</v>
      </c>
      <c r="N254" s="36" t="s">
        <v>38</v>
      </c>
      <c r="O254" s="42" t="s">
        <v>29</v>
      </c>
    </row>
    <row r="255" spans="1:17" ht="25.5" customHeight="1">
      <c r="A255" s="36">
        <v>633600</v>
      </c>
      <c r="B255" s="39" t="s">
        <v>391</v>
      </c>
      <c r="C255" s="32">
        <v>0.04</v>
      </c>
      <c r="D255" s="33">
        <v>0</v>
      </c>
      <c r="E255" s="33">
        <v>2</v>
      </c>
      <c r="F255" s="39" t="s">
        <v>392</v>
      </c>
      <c r="G255" s="33" t="s">
        <v>46</v>
      </c>
      <c r="H255" s="47">
        <v>41652</v>
      </c>
      <c r="I255" s="33" t="s">
        <v>47</v>
      </c>
      <c r="J255" s="33" t="s">
        <v>393</v>
      </c>
      <c r="K255" s="33">
        <v>2</v>
      </c>
      <c r="L255" s="35">
        <f t="shared" si="5"/>
        <v>50</v>
      </c>
      <c r="M255" s="33" t="s">
        <v>13</v>
      </c>
      <c r="N255" s="36" t="s">
        <v>131</v>
      </c>
      <c r="O255" s="116" t="s">
        <v>19</v>
      </c>
      <c r="P255" s="9"/>
      <c r="Q255" s="44"/>
    </row>
    <row r="256" spans="1:15" s="44" customFormat="1" ht="25.5" customHeight="1">
      <c r="A256" s="36">
        <v>623200</v>
      </c>
      <c r="B256" s="39" t="s">
        <v>552</v>
      </c>
      <c r="C256" s="32">
        <v>0.01</v>
      </c>
      <c r="D256" s="33">
        <v>0</v>
      </c>
      <c r="E256" s="33">
        <v>2</v>
      </c>
      <c r="F256" s="39" t="s">
        <v>553</v>
      </c>
      <c r="G256" s="33" t="s">
        <v>46</v>
      </c>
      <c r="H256" s="47">
        <v>41355</v>
      </c>
      <c r="I256" s="33" t="s">
        <v>47</v>
      </c>
      <c r="J256" s="33" t="s">
        <v>336</v>
      </c>
      <c r="K256" s="33">
        <v>2</v>
      </c>
      <c r="L256" s="35">
        <f t="shared" si="5"/>
        <v>200</v>
      </c>
      <c r="M256" s="33" t="s">
        <v>13</v>
      </c>
      <c r="N256" s="36" t="s">
        <v>131</v>
      </c>
      <c r="O256" s="116" t="s">
        <v>19</v>
      </c>
    </row>
    <row r="257" spans="1:16" s="44" customFormat="1" ht="25.5" customHeight="1">
      <c r="A257" s="36">
        <v>621400</v>
      </c>
      <c r="B257" s="39" t="s">
        <v>554</v>
      </c>
      <c r="C257" s="32">
        <v>0.09</v>
      </c>
      <c r="D257" s="33">
        <v>0</v>
      </c>
      <c r="E257" s="33">
        <v>1</v>
      </c>
      <c r="F257" s="39" t="s">
        <v>555</v>
      </c>
      <c r="G257" s="33" t="s">
        <v>46</v>
      </c>
      <c r="H257" s="47">
        <v>41313</v>
      </c>
      <c r="I257" s="33" t="s">
        <v>47</v>
      </c>
      <c r="J257" s="33" t="s">
        <v>530</v>
      </c>
      <c r="K257" s="33">
        <v>1</v>
      </c>
      <c r="L257" s="35">
        <f t="shared" si="5"/>
        <v>11.11111111111111</v>
      </c>
      <c r="M257" s="33" t="s">
        <v>13</v>
      </c>
      <c r="N257" s="36" t="s">
        <v>86</v>
      </c>
      <c r="O257" s="42" t="s">
        <v>87</v>
      </c>
      <c r="P257" s="9"/>
    </row>
    <row r="258" spans="1:15" s="44" customFormat="1" ht="12.75">
      <c r="A258" s="51"/>
      <c r="B258" s="49"/>
      <c r="C258" s="50"/>
      <c r="D258" s="26">
        <f>SUM(D203:D257)</f>
        <v>0</v>
      </c>
      <c r="E258" s="26">
        <f>SUM(E203:E257)</f>
        <v>197</v>
      </c>
      <c r="F258" s="51"/>
      <c r="G258" s="50"/>
      <c r="H258" s="52"/>
      <c r="I258" s="52"/>
      <c r="J258" s="50"/>
      <c r="K258" s="50"/>
      <c r="L258" s="50"/>
      <c r="M258" s="50"/>
      <c r="N258" s="51"/>
      <c r="O258" s="50"/>
    </row>
    <row r="259" spans="1:15" s="7" customFormat="1" ht="12.75" customHeight="1">
      <c r="A259" s="51"/>
      <c r="B259" s="49"/>
      <c r="C259" s="50"/>
      <c r="D259" s="50"/>
      <c r="E259" s="50"/>
      <c r="F259" s="51"/>
      <c r="G259" s="50"/>
      <c r="H259" s="52"/>
      <c r="I259" s="52"/>
      <c r="J259" s="50"/>
      <c r="K259" s="50"/>
      <c r="L259" s="50"/>
      <c r="M259" s="50"/>
      <c r="N259" s="51"/>
      <c r="O259" s="4"/>
    </row>
    <row r="260" spans="1:17" ht="12.75" customHeight="1">
      <c r="A260" s="96"/>
      <c r="B260" s="96" t="s">
        <v>556</v>
      </c>
      <c r="C260" s="14" t="s">
        <v>421</v>
      </c>
      <c r="D260" s="17"/>
      <c r="E260" s="17"/>
      <c r="F260" s="14"/>
      <c r="G260" s="17"/>
      <c r="H260" s="17"/>
      <c r="I260" s="17"/>
      <c r="J260" s="3"/>
      <c r="K260" s="21"/>
      <c r="L260" s="17"/>
      <c r="M260" s="17"/>
      <c r="N260" s="12"/>
      <c r="P260" s="9"/>
      <c r="Q260" s="9"/>
    </row>
    <row r="261" spans="1:15" s="7" customFormat="1" ht="12.75">
      <c r="A261" s="49"/>
      <c r="B261" s="49"/>
      <c r="C261" s="50"/>
      <c r="D261" s="50"/>
      <c r="E261" s="50"/>
      <c r="F261" s="51"/>
      <c r="G261" s="50"/>
      <c r="H261" s="50"/>
      <c r="I261" s="50"/>
      <c r="J261" s="53"/>
      <c r="K261" s="50"/>
      <c r="L261" s="50"/>
      <c r="M261" s="50"/>
      <c r="N261" s="51"/>
      <c r="O261" s="4"/>
    </row>
    <row r="262" spans="1:15" s="7" customFormat="1" ht="12.75" customHeight="1">
      <c r="A262" s="27"/>
      <c r="B262" s="24"/>
      <c r="C262" s="25"/>
      <c r="D262" s="26" t="s">
        <v>3</v>
      </c>
      <c r="E262" s="26"/>
      <c r="F262" s="27"/>
      <c r="G262" s="26"/>
      <c r="H262" s="28"/>
      <c r="I262" s="26"/>
      <c r="J262" s="26"/>
      <c r="K262" s="26"/>
      <c r="L262" s="26"/>
      <c r="M262" s="26"/>
      <c r="N262" s="27"/>
      <c r="O262" s="26"/>
    </row>
    <row r="263" spans="1:15" s="44" customFormat="1" ht="25.5" customHeight="1">
      <c r="A263" s="27" t="s">
        <v>615</v>
      </c>
      <c r="B263" s="24" t="s">
        <v>4</v>
      </c>
      <c r="C263" s="29" t="s">
        <v>636</v>
      </c>
      <c r="D263" s="30" t="s">
        <v>5</v>
      </c>
      <c r="E263" s="30" t="s">
        <v>6</v>
      </c>
      <c r="F263" s="27" t="s">
        <v>638</v>
      </c>
      <c r="G263" s="30" t="s">
        <v>7</v>
      </c>
      <c r="H263" s="31" t="s">
        <v>8</v>
      </c>
      <c r="I263" s="30" t="s">
        <v>616</v>
      </c>
      <c r="J263" s="30" t="s">
        <v>617</v>
      </c>
      <c r="K263" s="30" t="s">
        <v>618</v>
      </c>
      <c r="L263" s="30" t="s">
        <v>619</v>
      </c>
      <c r="M263" s="30" t="s">
        <v>620</v>
      </c>
      <c r="N263" s="27" t="s">
        <v>637</v>
      </c>
      <c r="O263" s="115" t="s">
        <v>641</v>
      </c>
    </row>
    <row r="264" spans="1:15" s="44" customFormat="1" ht="25.5" customHeight="1">
      <c r="A264" s="36">
        <v>619400</v>
      </c>
      <c r="B264" s="39" t="s">
        <v>557</v>
      </c>
      <c r="C264" s="42">
        <v>0.03</v>
      </c>
      <c r="D264" s="42">
        <v>2</v>
      </c>
      <c r="E264" s="42">
        <v>0</v>
      </c>
      <c r="F264" s="36" t="s">
        <v>558</v>
      </c>
      <c r="G264" s="42" t="s">
        <v>11</v>
      </c>
      <c r="H264" s="47">
        <v>41297</v>
      </c>
      <c r="I264" s="47">
        <v>41358</v>
      </c>
      <c r="J264" s="41" t="s">
        <v>52</v>
      </c>
      <c r="K264" s="42">
        <v>2</v>
      </c>
      <c r="L264" s="35">
        <f aca="true" t="shared" si="6" ref="L264:L269">K264/C264</f>
        <v>66.66666666666667</v>
      </c>
      <c r="M264" s="42" t="s">
        <v>13</v>
      </c>
      <c r="N264" s="36" t="s">
        <v>113</v>
      </c>
      <c r="O264" s="42" t="s">
        <v>15</v>
      </c>
    </row>
    <row r="265" spans="1:17" ht="25.5" customHeight="1">
      <c r="A265" s="36">
        <v>606700</v>
      </c>
      <c r="B265" s="39" t="s">
        <v>559</v>
      </c>
      <c r="C265" s="42">
        <v>0.19</v>
      </c>
      <c r="D265" s="42">
        <v>6</v>
      </c>
      <c r="E265" s="42">
        <v>0</v>
      </c>
      <c r="F265" s="39" t="s">
        <v>560</v>
      </c>
      <c r="G265" s="42" t="s">
        <v>11</v>
      </c>
      <c r="H265" s="43">
        <v>40822</v>
      </c>
      <c r="I265" s="43">
        <v>41565</v>
      </c>
      <c r="J265" s="42" t="s">
        <v>64</v>
      </c>
      <c r="K265" s="42">
        <v>6</v>
      </c>
      <c r="L265" s="35">
        <f t="shared" si="6"/>
        <v>31.57894736842105</v>
      </c>
      <c r="M265" s="42" t="s">
        <v>13</v>
      </c>
      <c r="N265" s="36" t="s">
        <v>138</v>
      </c>
      <c r="O265" s="42" t="s">
        <v>24</v>
      </c>
      <c r="P265" s="9"/>
      <c r="Q265" s="44"/>
    </row>
    <row r="266" spans="1:17" ht="25.5" customHeight="1">
      <c r="A266" s="36">
        <v>614800</v>
      </c>
      <c r="B266" s="39" t="s">
        <v>426</v>
      </c>
      <c r="C266" s="42">
        <v>0.65</v>
      </c>
      <c r="D266" s="42">
        <v>7</v>
      </c>
      <c r="E266" s="42">
        <v>0</v>
      </c>
      <c r="F266" s="39" t="s">
        <v>561</v>
      </c>
      <c r="G266" s="42" t="s">
        <v>11</v>
      </c>
      <c r="H266" s="47">
        <v>41340</v>
      </c>
      <c r="I266" s="13">
        <v>41446</v>
      </c>
      <c r="J266" s="41" t="s">
        <v>428</v>
      </c>
      <c r="K266" s="42">
        <v>6</v>
      </c>
      <c r="L266" s="35">
        <f t="shared" si="6"/>
        <v>9.23076923076923</v>
      </c>
      <c r="M266" s="42" t="s">
        <v>13</v>
      </c>
      <c r="N266" s="36" t="s">
        <v>138</v>
      </c>
      <c r="O266" s="42" t="s">
        <v>24</v>
      </c>
      <c r="P266" s="9"/>
      <c r="Q266" s="9"/>
    </row>
    <row r="267" spans="1:15" s="44" customFormat="1" ht="25.5" customHeight="1">
      <c r="A267" s="36">
        <v>621200</v>
      </c>
      <c r="B267" s="39" t="s">
        <v>349</v>
      </c>
      <c r="C267" s="32">
        <v>0.32</v>
      </c>
      <c r="D267" s="33">
        <v>9</v>
      </c>
      <c r="E267" s="33">
        <v>0</v>
      </c>
      <c r="F267" s="39" t="s">
        <v>350</v>
      </c>
      <c r="G267" s="42" t="s">
        <v>11</v>
      </c>
      <c r="H267" s="47">
        <v>41327</v>
      </c>
      <c r="I267" s="43">
        <v>41684</v>
      </c>
      <c r="J267" s="33" t="s">
        <v>351</v>
      </c>
      <c r="K267" s="33">
        <v>9</v>
      </c>
      <c r="L267" s="35">
        <f t="shared" si="6"/>
        <v>28.125</v>
      </c>
      <c r="M267" s="33" t="s">
        <v>13</v>
      </c>
      <c r="N267" s="36" t="s">
        <v>135</v>
      </c>
      <c r="O267" s="42" t="s">
        <v>19</v>
      </c>
    </row>
    <row r="268" spans="1:16" s="44" customFormat="1" ht="25.5" customHeight="1">
      <c r="A268" s="36">
        <v>552900</v>
      </c>
      <c r="B268" s="36" t="s">
        <v>562</v>
      </c>
      <c r="C268" s="41">
        <v>0.05</v>
      </c>
      <c r="D268" s="42">
        <v>6</v>
      </c>
      <c r="E268" s="33">
        <v>0</v>
      </c>
      <c r="F268" s="36" t="s">
        <v>563</v>
      </c>
      <c r="G268" s="33" t="s">
        <v>11</v>
      </c>
      <c r="H268" s="43">
        <v>38744</v>
      </c>
      <c r="I268" s="43">
        <v>39763</v>
      </c>
      <c r="J268" s="42" t="s">
        <v>292</v>
      </c>
      <c r="K268" s="33">
        <v>6</v>
      </c>
      <c r="L268" s="35">
        <f t="shared" si="6"/>
        <v>120</v>
      </c>
      <c r="M268" s="42" t="s">
        <v>13</v>
      </c>
      <c r="N268" s="131" t="s">
        <v>57</v>
      </c>
      <c r="O268" s="42" t="s">
        <v>19</v>
      </c>
      <c r="P268" s="94"/>
    </row>
    <row r="269" spans="1:15" s="44" customFormat="1" ht="25.5" customHeight="1">
      <c r="A269" s="36">
        <v>614900</v>
      </c>
      <c r="B269" s="39" t="s">
        <v>564</v>
      </c>
      <c r="C269" s="42">
        <v>0.07</v>
      </c>
      <c r="D269" s="42">
        <v>1</v>
      </c>
      <c r="E269" s="42">
        <v>0</v>
      </c>
      <c r="F269" s="36" t="s">
        <v>565</v>
      </c>
      <c r="G269" s="42" t="s">
        <v>11</v>
      </c>
      <c r="H269" s="47">
        <v>41165</v>
      </c>
      <c r="I269" s="47">
        <v>41192</v>
      </c>
      <c r="J269" s="41" t="s">
        <v>64</v>
      </c>
      <c r="K269" s="42">
        <v>1</v>
      </c>
      <c r="L269" s="35">
        <f t="shared" si="6"/>
        <v>14.285714285714285</v>
      </c>
      <c r="M269" s="42" t="s">
        <v>13</v>
      </c>
      <c r="N269" s="36" t="s">
        <v>113</v>
      </c>
      <c r="O269" s="42" t="s">
        <v>29</v>
      </c>
    </row>
    <row r="270" spans="1:15" s="44" customFormat="1" ht="12.75">
      <c r="A270" s="51"/>
      <c r="B270" s="49"/>
      <c r="C270" s="50"/>
      <c r="D270" s="26">
        <f>SUM(D264:D269)</f>
        <v>31</v>
      </c>
      <c r="E270" s="26">
        <f>SUM(E264:E269)</f>
        <v>0</v>
      </c>
      <c r="F270" s="51"/>
      <c r="G270" s="50"/>
      <c r="H270" s="52"/>
      <c r="I270" s="52"/>
      <c r="J270" s="50"/>
      <c r="K270" s="50"/>
      <c r="L270" s="50"/>
      <c r="M270" s="50"/>
      <c r="N270" s="51"/>
      <c r="O270" s="50"/>
    </row>
    <row r="271" spans="1:15" s="7" customFormat="1" ht="12.75" customHeight="1">
      <c r="A271" s="51"/>
      <c r="B271" s="49"/>
      <c r="C271" s="50"/>
      <c r="D271" s="50"/>
      <c r="E271" s="50"/>
      <c r="F271" s="51"/>
      <c r="G271" s="50"/>
      <c r="H271" s="52"/>
      <c r="I271" s="52"/>
      <c r="J271" s="50"/>
      <c r="K271" s="50"/>
      <c r="L271" s="50"/>
      <c r="M271" s="50"/>
      <c r="N271" s="51"/>
      <c r="O271" s="4"/>
    </row>
    <row r="272" spans="1:17" ht="12.75" customHeight="1">
      <c r="A272" s="96"/>
      <c r="B272" s="96" t="s">
        <v>556</v>
      </c>
      <c r="C272" s="14" t="s">
        <v>431</v>
      </c>
      <c r="D272" s="17"/>
      <c r="E272" s="17"/>
      <c r="F272" s="14"/>
      <c r="G272" s="17"/>
      <c r="H272" s="17"/>
      <c r="I272" s="17"/>
      <c r="J272" s="21"/>
      <c r="K272" s="21"/>
      <c r="L272" s="17"/>
      <c r="M272" s="17"/>
      <c r="N272" s="12"/>
      <c r="P272" s="9"/>
      <c r="Q272" s="9"/>
    </row>
    <row r="273" spans="1:15" s="7" customFormat="1" ht="12.75">
      <c r="A273" s="49"/>
      <c r="B273" s="49"/>
      <c r="C273" s="50"/>
      <c r="D273" s="50"/>
      <c r="E273" s="50"/>
      <c r="F273" s="51"/>
      <c r="G273" s="50"/>
      <c r="H273" s="50"/>
      <c r="I273" s="50"/>
      <c r="J273" s="53"/>
      <c r="K273" s="50"/>
      <c r="L273" s="50"/>
      <c r="M273" s="50"/>
      <c r="N273" s="51"/>
      <c r="O273" s="4"/>
    </row>
    <row r="274" spans="1:15" s="7" customFormat="1" ht="12.75" customHeight="1">
      <c r="A274" s="27"/>
      <c r="B274" s="24"/>
      <c r="C274" s="25"/>
      <c r="D274" s="26" t="s">
        <v>3</v>
      </c>
      <c r="E274" s="26"/>
      <c r="F274" s="27"/>
      <c r="G274" s="26"/>
      <c r="H274" s="28"/>
      <c r="I274" s="26"/>
      <c r="J274" s="26"/>
      <c r="K274" s="26"/>
      <c r="L274" s="26"/>
      <c r="M274" s="26"/>
      <c r="N274" s="27"/>
      <c r="O274" s="26"/>
    </row>
    <row r="275" spans="1:17" ht="25.5" customHeight="1">
      <c r="A275" s="27" t="s">
        <v>615</v>
      </c>
      <c r="B275" s="24" t="s">
        <v>4</v>
      </c>
      <c r="C275" s="29" t="s">
        <v>636</v>
      </c>
      <c r="D275" s="30" t="s">
        <v>5</v>
      </c>
      <c r="E275" s="30" t="s">
        <v>6</v>
      </c>
      <c r="F275" s="27" t="s">
        <v>638</v>
      </c>
      <c r="G275" s="30" t="s">
        <v>7</v>
      </c>
      <c r="H275" s="31" t="s">
        <v>8</v>
      </c>
      <c r="I275" s="30" t="s">
        <v>616</v>
      </c>
      <c r="J275" s="30" t="s">
        <v>617</v>
      </c>
      <c r="K275" s="30" t="s">
        <v>618</v>
      </c>
      <c r="L275" s="30" t="s">
        <v>619</v>
      </c>
      <c r="M275" s="30" t="s">
        <v>620</v>
      </c>
      <c r="N275" s="27" t="s">
        <v>637</v>
      </c>
      <c r="O275" s="115" t="s">
        <v>641</v>
      </c>
      <c r="P275" s="9"/>
      <c r="Q275" s="9"/>
    </row>
    <row r="276" spans="1:17" ht="25.5" customHeight="1">
      <c r="A276" s="36">
        <v>632700</v>
      </c>
      <c r="B276" s="39" t="s">
        <v>566</v>
      </c>
      <c r="C276" s="32">
        <v>0.03</v>
      </c>
      <c r="D276" s="33">
        <v>0</v>
      </c>
      <c r="E276" s="33">
        <v>4</v>
      </c>
      <c r="F276" s="39" t="s">
        <v>567</v>
      </c>
      <c r="G276" s="33" t="s">
        <v>46</v>
      </c>
      <c r="H276" s="47">
        <v>41612</v>
      </c>
      <c r="I276" s="33" t="s">
        <v>47</v>
      </c>
      <c r="J276" s="33" t="s">
        <v>116</v>
      </c>
      <c r="K276" s="33">
        <v>4</v>
      </c>
      <c r="L276" s="35">
        <f aca="true" t="shared" si="7" ref="L276:L298">K276/C276</f>
        <v>133.33333333333334</v>
      </c>
      <c r="M276" s="33" t="s">
        <v>13</v>
      </c>
      <c r="N276" s="36" t="s">
        <v>61</v>
      </c>
      <c r="O276" s="116" t="s">
        <v>24</v>
      </c>
      <c r="P276" s="9"/>
      <c r="Q276" s="9"/>
    </row>
    <row r="277" spans="1:17" ht="25.5" customHeight="1">
      <c r="A277" s="36">
        <v>625400</v>
      </c>
      <c r="B277" s="39" t="s">
        <v>568</v>
      </c>
      <c r="C277" s="32">
        <v>0.02</v>
      </c>
      <c r="D277" s="33">
        <v>0</v>
      </c>
      <c r="E277" s="33">
        <v>4</v>
      </c>
      <c r="F277" s="39" t="s">
        <v>569</v>
      </c>
      <c r="G277" s="42" t="s">
        <v>46</v>
      </c>
      <c r="H277" s="47">
        <v>41403</v>
      </c>
      <c r="I277" s="43" t="s">
        <v>47</v>
      </c>
      <c r="J277" s="33" t="s">
        <v>146</v>
      </c>
      <c r="K277" s="33">
        <v>4</v>
      </c>
      <c r="L277" s="35">
        <f t="shared" si="7"/>
        <v>200</v>
      </c>
      <c r="M277" s="33" t="s">
        <v>13</v>
      </c>
      <c r="N277" s="36" t="s">
        <v>61</v>
      </c>
      <c r="O277" s="116" t="s">
        <v>24</v>
      </c>
      <c r="P277" s="9"/>
      <c r="Q277" s="9"/>
    </row>
    <row r="278" spans="1:17" ht="25.5" customHeight="1">
      <c r="A278" s="36">
        <v>622300</v>
      </c>
      <c r="B278" s="39" t="s">
        <v>570</v>
      </c>
      <c r="C278" s="32">
        <v>0.03</v>
      </c>
      <c r="D278" s="33">
        <v>0</v>
      </c>
      <c r="E278" s="33">
        <v>4</v>
      </c>
      <c r="F278" s="39" t="s">
        <v>571</v>
      </c>
      <c r="G278" s="33" t="s">
        <v>46</v>
      </c>
      <c r="H278" s="34">
        <v>41340</v>
      </c>
      <c r="I278" s="33" t="s">
        <v>47</v>
      </c>
      <c r="J278" s="33" t="s">
        <v>572</v>
      </c>
      <c r="K278" s="33">
        <v>4</v>
      </c>
      <c r="L278" s="35">
        <f t="shared" si="7"/>
        <v>133.33333333333334</v>
      </c>
      <c r="M278" s="33" t="s">
        <v>13</v>
      </c>
      <c r="N278" s="36" t="s">
        <v>61</v>
      </c>
      <c r="O278" s="116" t="s">
        <v>24</v>
      </c>
      <c r="P278" s="9"/>
      <c r="Q278" s="9"/>
    </row>
    <row r="279" spans="1:17" ht="25.5" customHeight="1">
      <c r="A279" s="36">
        <v>608600</v>
      </c>
      <c r="B279" s="39" t="s">
        <v>573</v>
      </c>
      <c r="C279" s="42">
        <v>0.01</v>
      </c>
      <c r="D279" s="42">
        <v>0</v>
      </c>
      <c r="E279" s="42">
        <v>2</v>
      </c>
      <c r="F279" s="39" t="s">
        <v>574</v>
      </c>
      <c r="G279" s="42" t="s">
        <v>46</v>
      </c>
      <c r="H279" s="43">
        <v>40912</v>
      </c>
      <c r="I279" s="43" t="s">
        <v>47</v>
      </c>
      <c r="J279" s="42" t="s">
        <v>127</v>
      </c>
      <c r="K279" s="42">
        <v>2</v>
      </c>
      <c r="L279" s="35">
        <f t="shared" si="7"/>
        <v>200</v>
      </c>
      <c r="M279" s="42" t="s">
        <v>13</v>
      </c>
      <c r="N279" s="36" t="s">
        <v>61</v>
      </c>
      <c r="O279" s="116" t="s">
        <v>24</v>
      </c>
      <c r="P279" s="9"/>
      <c r="Q279" s="9"/>
    </row>
    <row r="280" spans="1:17" ht="25.5" customHeight="1">
      <c r="A280" s="36">
        <v>611600</v>
      </c>
      <c r="B280" s="39" t="s">
        <v>575</v>
      </c>
      <c r="C280" s="42">
        <v>0.03</v>
      </c>
      <c r="D280" s="42">
        <v>0</v>
      </c>
      <c r="E280" s="42">
        <v>5</v>
      </c>
      <c r="F280" s="39" t="s">
        <v>576</v>
      </c>
      <c r="G280" s="42" t="s">
        <v>46</v>
      </c>
      <c r="H280" s="47">
        <v>41023</v>
      </c>
      <c r="I280" s="43" t="s">
        <v>47</v>
      </c>
      <c r="J280" s="41" t="s">
        <v>116</v>
      </c>
      <c r="K280" s="42">
        <v>5</v>
      </c>
      <c r="L280" s="35">
        <f t="shared" si="7"/>
        <v>166.66666666666669</v>
      </c>
      <c r="M280" s="42" t="s">
        <v>13</v>
      </c>
      <c r="N280" s="36" t="s">
        <v>61</v>
      </c>
      <c r="O280" s="116" t="s">
        <v>24</v>
      </c>
      <c r="P280" s="9"/>
      <c r="Q280" s="9"/>
    </row>
    <row r="281" spans="1:17" ht="25.5" customHeight="1">
      <c r="A281" s="36">
        <v>612200</v>
      </c>
      <c r="B281" s="39" t="s">
        <v>577</v>
      </c>
      <c r="C281" s="42">
        <v>0.05</v>
      </c>
      <c r="D281" s="42">
        <v>0</v>
      </c>
      <c r="E281" s="42">
        <v>1</v>
      </c>
      <c r="F281" s="36" t="s">
        <v>578</v>
      </c>
      <c r="G281" s="42" t="s">
        <v>46</v>
      </c>
      <c r="H281" s="47">
        <v>41117</v>
      </c>
      <c r="I281" s="43" t="s">
        <v>47</v>
      </c>
      <c r="J281" s="41" t="s">
        <v>116</v>
      </c>
      <c r="K281" s="42">
        <v>1</v>
      </c>
      <c r="L281" s="35">
        <f t="shared" si="7"/>
        <v>20</v>
      </c>
      <c r="M281" s="42" t="s">
        <v>13</v>
      </c>
      <c r="N281" s="36" t="s">
        <v>61</v>
      </c>
      <c r="O281" s="116" t="s">
        <v>24</v>
      </c>
      <c r="P281" s="9"/>
      <c r="Q281" s="9"/>
    </row>
    <row r="282" spans="1:17" ht="25.5" customHeight="1">
      <c r="A282" s="36">
        <v>609300</v>
      </c>
      <c r="B282" s="39" t="s">
        <v>579</v>
      </c>
      <c r="C282" s="42">
        <v>0.12</v>
      </c>
      <c r="D282" s="42">
        <v>0</v>
      </c>
      <c r="E282" s="42">
        <v>9</v>
      </c>
      <c r="F282" s="36" t="s">
        <v>580</v>
      </c>
      <c r="G282" s="42" t="s">
        <v>46</v>
      </c>
      <c r="H282" s="43">
        <v>40946</v>
      </c>
      <c r="I282" s="43" t="s">
        <v>47</v>
      </c>
      <c r="J282" s="42" t="s">
        <v>428</v>
      </c>
      <c r="K282" s="42">
        <v>9</v>
      </c>
      <c r="L282" s="35">
        <f t="shared" si="7"/>
        <v>75</v>
      </c>
      <c r="M282" s="42" t="s">
        <v>13</v>
      </c>
      <c r="N282" s="36" t="s">
        <v>68</v>
      </c>
      <c r="O282" s="42" t="s">
        <v>69</v>
      </c>
      <c r="P282" s="9"/>
      <c r="Q282" s="9"/>
    </row>
    <row r="283" spans="1:17" ht="25.5" customHeight="1">
      <c r="A283" s="36">
        <v>611900</v>
      </c>
      <c r="B283" s="39" t="s">
        <v>581</v>
      </c>
      <c r="C283" s="42">
        <v>0.07</v>
      </c>
      <c r="D283" s="42">
        <v>0</v>
      </c>
      <c r="E283" s="42">
        <v>1</v>
      </c>
      <c r="F283" s="39" t="s">
        <v>582</v>
      </c>
      <c r="G283" s="42" t="s">
        <v>46</v>
      </c>
      <c r="H283" s="47">
        <v>41072</v>
      </c>
      <c r="I283" s="43" t="s">
        <v>47</v>
      </c>
      <c r="J283" s="41" t="s">
        <v>64</v>
      </c>
      <c r="K283" s="42">
        <v>1</v>
      </c>
      <c r="L283" s="35">
        <f t="shared" si="7"/>
        <v>14.285714285714285</v>
      </c>
      <c r="M283" s="42" t="s">
        <v>13</v>
      </c>
      <c r="N283" s="36" t="s">
        <v>173</v>
      </c>
      <c r="O283" s="42" t="s">
        <v>69</v>
      </c>
      <c r="P283" s="9"/>
      <c r="Q283" s="9"/>
    </row>
    <row r="284" spans="1:17" ht="25.5" customHeight="1">
      <c r="A284" s="36">
        <v>634100</v>
      </c>
      <c r="B284" s="39" t="s">
        <v>583</v>
      </c>
      <c r="C284" s="32">
        <v>0.01</v>
      </c>
      <c r="D284" s="33">
        <v>0</v>
      </c>
      <c r="E284" s="33">
        <v>2</v>
      </c>
      <c r="F284" s="36" t="s">
        <v>584</v>
      </c>
      <c r="G284" s="33" t="s">
        <v>46</v>
      </c>
      <c r="H284" s="47">
        <v>41676</v>
      </c>
      <c r="I284" s="33" t="s">
        <v>47</v>
      </c>
      <c r="J284" s="33" t="s">
        <v>127</v>
      </c>
      <c r="K284" s="33">
        <v>2</v>
      </c>
      <c r="L284" s="35">
        <f t="shared" si="7"/>
        <v>200</v>
      </c>
      <c r="M284" s="33" t="s">
        <v>13</v>
      </c>
      <c r="N284" s="36" t="s">
        <v>23</v>
      </c>
      <c r="O284" s="116" t="s">
        <v>24</v>
      </c>
      <c r="P284" s="9"/>
      <c r="Q284" s="9"/>
    </row>
    <row r="285" spans="1:17" ht="25.5" customHeight="1">
      <c r="A285" s="36">
        <v>627800</v>
      </c>
      <c r="B285" s="39" t="s">
        <v>585</v>
      </c>
      <c r="C285" s="32">
        <v>0.03</v>
      </c>
      <c r="D285" s="33">
        <v>0</v>
      </c>
      <c r="E285" s="33">
        <v>5</v>
      </c>
      <c r="F285" s="39" t="s">
        <v>586</v>
      </c>
      <c r="G285" s="33" t="s">
        <v>46</v>
      </c>
      <c r="H285" s="47">
        <v>41628</v>
      </c>
      <c r="I285" s="43" t="s">
        <v>47</v>
      </c>
      <c r="J285" s="33" t="s">
        <v>587</v>
      </c>
      <c r="K285" s="33">
        <v>5</v>
      </c>
      <c r="L285" s="35">
        <f t="shared" si="7"/>
        <v>166.66666666666669</v>
      </c>
      <c r="M285" s="33" t="s">
        <v>13</v>
      </c>
      <c r="N285" s="36" t="s">
        <v>33</v>
      </c>
      <c r="O285" s="116" t="s">
        <v>69</v>
      </c>
      <c r="P285" s="9"/>
      <c r="Q285" s="44"/>
    </row>
    <row r="286" spans="1:17" ht="25.5" customHeight="1">
      <c r="A286" s="36">
        <v>631500</v>
      </c>
      <c r="B286" s="39" t="s">
        <v>588</v>
      </c>
      <c r="C286" s="32">
        <v>0.03</v>
      </c>
      <c r="D286" s="33">
        <v>0</v>
      </c>
      <c r="E286" s="33">
        <v>1</v>
      </c>
      <c r="F286" s="36" t="s">
        <v>589</v>
      </c>
      <c r="G286" s="33" t="s">
        <v>46</v>
      </c>
      <c r="H286" s="47">
        <v>41563</v>
      </c>
      <c r="I286" s="33" t="s">
        <v>47</v>
      </c>
      <c r="J286" s="33" t="s">
        <v>292</v>
      </c>
      <c r="K286" s="33">
        <v>1</v>
      </c>
      <c r="L286" s="35">
        <f t="shared" si="7"/>
        <v>33.333333333333336</v>
      </c>
      <c r="M286" s="33" t="s">
        <v>13</v>
      </c>
      <c r="N286" s="36" t="s">
        <v>53</v>
      </c>
      <c r="O286" s="116" t="s">
        <v>15</v>
      </c>
      <c r="P286" s="9"/>
      <c r="Q286" s="44"/>
    </row>
    <row r="287" spans="1:17" ht="25.5" customHeight="1">
      <c r="A287" s="36">
        <v>612700</v>
      </c>
      <c r="B287" s="39" t="s">
        <v>590</v>
      </c>
      <c r="C287" s="42">
        <v>0.04</v>
      </c>
      <c r="D287" s="42">
        <v>0</v>
      </c>
      <c r="E287" s="42">
        <v>1</v>
      </c>
      <c r="F287" s="36" t="s">
        <v>591</v>
      </c>
      <c r="G287" s="42" t="s">
        <v>46</v>
      </c>
      <c r="H287" s="47">
        <v>41024</v>
      </c>
      <c r="I287" s="43" t="s">
        <v>47</v>
      </c>
      <c r="J287" s="41" t="s">
        <v>116</v>
      </c>
      <c r="K287" s="42">
        <v>1</v>
      </c>
      <c r="L287" s="35">
        <f t="shared" si="7"/>
        <v>25</v>
      </c>
      <c r="M287" s="42" t="s">
        <v>13</v>
      </c>
      <c r="N287" s="36" t="s">
        <v>53</v>
      </c>
      <c r="O287" s="116" t="s">
        <v>15</v>
      </c>
      <c r="P287" s="9"/>
      <c r="Q287" s="9"/>
    </row>
    <row r="288" spans="1:17" ht="25.5" customHeight="1">
      <c r="A288" s="36">
        <v>629600</v>
      </c>
      <c r="B288" s="39" t="s">
        <v>592</v>
      </c>
      <c r="C288" s="32">
        <v>0.05</v>
      </c>
      <c r="D288" s="33">
        <v>0</v>
      </c>
      <c r="E288" s="33">
        <v>2</v>
      </c>
      <c r="F288" s="39" t="s">
        <v>593</v>
      </c>
      <c r="G288" s="33" t="s">
        <v>46</v>
      </c>
      <c r="H288" s="47">
        <v>41528</v>
      </c>
      <c r="I288" s="43" t="s">
        <v>47</v>
      </c>
      <c r="J288" s="33" t="s">
        <v>116</v>
      </c>
      <c r="K288" s="33">
        <v>2</v>
      </c>
      <c r="L288" s="35">
        <f t="shared" si="7"/>
        <v>40</v>
      </c>
      <c r="M288" s="33" t="s">
        <v>13</v>
      </c>
      <c r="N288" s="36" t="s">
        <v>28</v>
      </c>
      <c r="O288" s="116" t="s">
        <v>29</v>
      </c>
      <c r="P288" s="9"/>
      <c r="Q288" s="44"/>
    </row>
    <row r="289" spans="1:17" ht="25.5" customHeight="1">
      <c r="A289" s="36">
        <v>606200</v>
      </c>
      <c r="B289" s="39" t="s">
        <v>594</v>
      </c>
      <c r="C289" s="42">
        <v>0.01</v>
      </c>
      <c r="D289" s="42">
        <v>0</v>
      </c>
      <c r="E289" s="42">
        <v>2</v>
      </c>
      <c r="F289" s="39" t="s">
        <v>595</v>
      </c>
      <c r="G289" s="42" t="s">
        <v>46</v>
      </c>
      <c r="H289" s="43">
        <v>40920</v>
      </c>
      <c r="I289" s="43" t="s">
        <v>47</v>
      </c>
      <c r="J289" s="42" t="s">
        <v>292</v>
      </c>
      <c r="K289" s="42">
        <v>2</v>
      </c>
      <c r="L289" s="35">
        <f t="shared" si="7"/>
        <v>200</v>
      </c>
      <c r="M289" s="42" t="s">
        <v>13</v>
      </c>
      <c r="N289" s="36" t="s">
        <v>135</v>
      </c>
      <c r="O289" s="42" t="s">
        <v>19</v>
      </c>
      <c r="P289" s="9"/>
      <c r="Q289" s="9"/>
    </row>
    <row r="290" spans="1:17" ht="25.5" customHeight="1">
      <c r="A290" s="36">
        <v>617300</v>
      </c>
      <c r="B290" s="39" t="s">
        <v>596</v>
      </c>
      <c r="C290" s="32">
        <v>0.08</v>
      </c>
      <c r="D290" s="33">
        <v>0</v>
      </c>
      <c r="E290" s="33">
        <v>2</v>
      </c>
      <c r="F290" s="36" t="s">
        <v>597</v>
      </c>
      <c r="G290" s="33" t="s">
        <v>46</v>
      </c>
      <c r="H290" s="47">
        <v>41719</v>
      </c>
      <c r="I290" s="33" t="s">
        <v>47</v>
      </c>
      <c r="J290" s="33" t="s">
        <v>292</v>
      </c>
      <c r="K290" s="33">
        <v>2</v>
      </c>
      <c r="L290" s="35">
        <f t="shared" si="7"/>
        <v>25</v>
      </c>
      <c r="M290" s="33" t="s">
        <v>13</v>
      </c>
      <c r="N290" s="36" t="s">
        <v>57</v>
      </c>
      <c r="O290" s="42" t="s">
        <v>19</v>
      </c>
      <c r="P290" s="9"/>
      <c r="Q290" s="9"/>
    </row>
    <row r="291" spans="1:17" ht="25.5" customHeight="1">
      <c r="A291" s="36">
        <v>603700</v>
      </c>
      <c r="B291" s="39" t="s">
        <v>598</v>
      </c>
      <c r="C291" s="41">
        <v>0.02</v>
      </c>
      <c r="D291" s="42">
        <v>0</v>
      </c>
      <c r="E291" s="42">
        <v>2</v>
      </c>
      <c r="F291" s="39" t="s">
        <v>599</v>
      </c>
      <c r="G291" s="42" t="s">
        <v>46</v>
      </c>
      <c r="H291" s="43">
        <v>40648</v>
      </c>
      <c r="I291" s="43" t="s">
        <v>47</v>
      </c>
      <c r="J291" s="42" t="s">
        <v>116</v>
      </c>
      <c r="K291" s="42">
        <v>2</v>
      </c>
      <c r="L291" s="35">
        <f t="shared" si="7"/>
        <v>100</v>
      </c>
      <c r="M291" s="42" t="s">
        <v>13</v>
      </c>
      <c r="N291" s="36" t="s">
        <v>57</v>
      </c>
      <c r="O291" s="42" t="s">
        <v>19</v>
      </c>
      <c r="P291" s="9"/>
      <c r="Q291" s="9"/>
    </row>
    <row r="292" spans="1:15" s="44" customFormat="1" ht="25.5" customHeight="1">
      <c r="A292" s="36">
        <v>621000</v>
      </c>
      <c r="B292" s="39" t="s">
        <v>600</v>
      </c>
      <c r="C292" s="42">
        <v>0.07</v>
      </c>
      <c r="D292" s="42">
        <v>0</v>
      </c>
      <c r="E292" s="42">
        <v>1</v>
      </c>
      <c r="F292" s="39" t="s">
        <v>601</v>
      </c>
      <c r="G292" s="42" t="s">
        <v>46</v>
      </c>
      <c r="H292" s="47">
        <v>41297</v>
      </c>
      <c r="I292" s="42" t="s">
        <v>47</v>
      </c>
      <c r="J292" s="41" t="s">
        <v>64</v>
      </c>
      <c r="K292" s="42">
        <v>1</v>
      </c>
      <c r="L292" s="35">
        <f t="shared" si="7"/>
        <v>14.285714285714285</v>
      </c>
      <c r="M292" s="42" t="s">
        <v>13</v>
      </c>
      <c r="N292" s="36" t="s">
        <v>165</v>
      </c>
      <c r="O292" s="42" t="s">
        <v>24</v>
      </c>
    </row>
    <row r="293" spans="1:17" ht="25.5" customHeight="1">
      <c r="A293" s="36">
        <v>616800</v>
      </c>
      <c r="B293" s="39" t="s">
        <v>602</v>
      </c>
      <c r="C293" s="32">
        <v>0.04</v>
      </c>
      <c r="D293" s="33">
        <v>0</v>
      </c>
      <c r="E293" s="33">
        <v>2</v>
      </c>
      <c r="F293" s="39" t="s">
        <v>603</v>
      </c>
      <c r="G293" s="33" t="s">
        <v>46</v>
      </c>
      <c r="H293" s="47">
        <v>41712</v>
      </c>
      <c r="I293" s="33" t="s">
        <v>47</v>
      </c>
      <c r="J293" s="33" t="s">
        <v>292</v>
      </c>
      <c r="K293" s="33">
        <v>2</v>
      </c>
      <c r="L293" s="35">
        <f t="shared" si="7"/>
        <v>50</v>
      </c>
      <c r="M293" s="33" t="s">
        <v>13</v>
      </c>
      <c r="N293" s="36" t="s">
        <v>121</v>
      </c>
      <c r="O293" s="42" t="s">
        <v>24</v>
      </c>
      <c r="P293" s="9"/>
      <c r="Q293" s="9"/>
    </row>
    <row r="294" spans="1:17" ht="25.5" customHeight="1">
      <c r="A294" s="36">
        <v>623900</v>
      </c>
      <c r="B294" s="39" t="s">
        <v>604</v>
      </c>
      <c r="C294" s="32">
        <v>0.01</v>
      </c>
      <c r="D294" s="33">
        <v>0</v>
      </c>
      <c r="E294" s="33">
        <v>2</v>
      </c>
      <c r="F294" s="36" t="s">
        <v>605</v>
      </c>
      <c r="G294" s="33" t="s">
        <v>46</v>
      </c>
      <c r="H294" s="47">
        <v>41327</v>
      </c>
      <c r="I294" s="33" t="s">
        <v>47</v>
      </c>
      <c r="J294" s="33" t="s">
        <v>292</v>
      </c>
      <c r="K294" s="33">
        <v>2</v>
      </c>
      <c r="L294" s="35">
        <f t="shared" si="7"/>
        <v>200</v>
      </c>
      <c r="M294" s="33" t="s">
        <v>13</v>
      </c>
      <c r="N294" s="36" t="s">
        <v>121</v>
      </c>
      <c r="O294" s="42" t="s">
        <v>24</v>
      </c>
      <c r="P294" s="9"/>
      <c r="Q294" s="9"/>
    </row>
    <row r="295" spans="1:17" ht="25.5" customHeight="1">
      <c r="A295" s="36">
        <v>604000</v>
      </c>
      <c r="B295" s="39" t="s">
        <v>606</v>
      </c>
      <c r="C295" s="41">
        <v>0.01</v>
      </c>
      <c r="D295" s="42">
        <v>0</v>
      </c>
      <c r="E295" s="42">
        <v>2</v>
      </c>
      <c r="F295" s="39" t="s">
        <v>607</v>
      </c>
      <c r="G295" s="42" t="s">
        <v>46</v>
      </c>
      <c r="H295" s="43">
        <v>40661</v>
      </c>
      <c r="I295" s="43" t="s">
        <v>47</v>
      </c>
      <c r="J295" s="42" t="s">
        <v>292</v>
      </c>
      <c r="K295" s="42">
        <v>2</v>
      </c>
      <c r="L295" s="35">
        <f t="shared" si="7"/>
        <v>200</v>
      </c>
      <c r="M295" s="42" t="s">
        <v>13</v>
      </c>
      <c r="N295" s="36" t="s">
        <v>138</v>
      </c>
      <c r="O295" s="42" t="s">
        <v>24</v>
      </c>
      <c r="P295" s="9"/>
      <c r="Q295" s="9"/>
    </row>
    <row r="296" spans="1:17" ht="25.5" customHeight="1">
      <c r="A296" s="36">
        <v>614300</v>
      </c>
      <c r="B296" s="39" t="s">
        <v>608</v>
      </c>
      <c r="C296" s="42">
        <v>0.02</v>
      </c>
      <c r="D296" s="42">
        <v>0</v>
      </c>
      <c r="E296" s="42">
        <v>1</v>
      </c>
      <c r="F296" s="39" t="s">
        <v>609</v>
      </c>
      <c r="G296" s="42" t="s">
        <v>46</v>
      </c>
      <c r="H296" s="47">
        <v>41208</v>
      </c>
      <c r="I296" s="42" t="s">
        <v>47</v>
      </c>
      <c r="J296" s="41" t="s">
        <v>292</v>
      </c>
      <c r="K296" s="42">
        <v>1</v>
      </c>
      <c r="L296" s="35">
        <f t="shared" si="7"/>
        <v>50</v>
      </c>
      <c r="M296" s="42" t="s">
        <v>13</v>
      </c>
      <c r="N296" s="36" t="s">
        <v>138</v>
      </c>
      <c r="O296" s="42" t="s">
        <v>24</v>
      </c>
      <c r="P296" s="9"/>
      <c r="Q296" s="9"/>
    </row>
    <row r="297" spans="1:17" ht="25.5" customHeight="1">
      <c r="A297" s="36">
        <v>563600</v>
      </c>
      <c r="B297" s="39" t="s">
        <v>610</v>
      </c>
      <c r="C297" s="32">
        <v>0.27</v>
      </c>
      <c r="D297" s="33">
        <v>0</v>
      </c>
      <c r="E297" s="33">
        <v>1</v>
      </c>
      <c r="F297" s="39" t="s">
        <v>611</v>
      </c>
      <c r="G297" s="33" t="s">
        <v>46</v>
      </c>
      <c r="H297" s="47">
        <v>41457</v>
      </c>
      <c r="I297" s="43" t="s">
        <v>47</v>
      </c>
      <c r="J297" s="33" t="s">
        <v>64</v>
      </c>
      <c r="K297" s="33">
        <v>1</v>
      </c>
      <c r="L297" s="35">
        <f t="shared" si="7"/>
        <v>3.7037037037037033</v>
      </c>
      <c r="M297" s="33" t="s">
        <v>13</v>
      </c>
      <c r="N297" s="36" t="s">
        <v>86</v>
      </c>
      <c r="O297" s="116" t="s">
        <v>87</v>
      </c>
      <c r="P297" s="9"/>
      <c r="Q297" s="44"/>
    </row>
    <row r="298" spans="1:17" ht="25.5" customHeight="1">
      <c r="A298" s="36">
        <v>613000</v>
      </c>
      <c r="B298" s="39" t="s">
        <v>612</v>
      </c>
      <c r="C298" s="42">
        <v>0.13</v>
      </c>
      <c r="D298" s="42">
        <v>0</v>
      </c>
      <c r="E298" s="42">
        <v>1</v>
      </c>
      <c r="F298" s="39" t="s">
        <v>613</v>
      </c>
      <c r="G298" s="42" t="s">
        <v>46</v>
      </c>
      <c r="H298" s="47">
        <v>41123</v>
      </c>
      <c r="I298" s="43" t="s">
        <v>47</v>
      </c>
      <c r="J298" s="41" t="s">
        <v>130</v>
      </c>
      <c r="K298" s="42">
        <v>1</v>
      </c>
      <c r="L298" s="35">
        <f t="shared" si="7"/>
        <v>7.692307692307692</v>
      </c>
      <c r="M298" s="42" t="s">
        <v>13</v>
      </c>
      <c r="N298" s="36" t="s">
        <v>86</v>
      </c>
      <c r="O298" s="42" t="s">
        <v>34</v>
      </c>
      <c r="P298" s="9"/>
      <c r="Q298" s="9"/>
    </row>
    <row r="299" spans="1:17" s="44" customFormat="1" ht="12.75">
      <c r="A299" s="51"/>
      <c r="B299" s="49"/>
      <c r="C299" s="53"/>
      <c r="D299" s="26">
        <f>SUM(D276:D298)</f>
        <v>0</v>
      </c>
      <c r="E299" s="26">
        <f>SUM(E276:E298)</f>
        <v>57</v>
      </c>
      <c r="F299" s="49"/>
      <c r="G299" s="50"/>
      <c r="H299" s="52"/>
      <c r="I299" s="52"/>
      <c r="J299" s="50"/>
      <c r="K299" s="50"/>
      <c r="L299" s="50"/>
      <c r="M299" s="50"/>
      <c r="N299" s="51"/>
      <c r="O299" s="50"/>
      <c r="P299" s="49"/>
      <c r="Q299" s="49"/>
    </row>
    <row r="300" spans="1:17" s="44" customFormat="1" ht="12.75">
      <c r="A300" s="51"/>
      <c r="B300" s="49"/>
      <c r="C300" s="53"/>
      <c r="D300" s="17"/>
      <c r="E300" s="17"/>
      <c r="F300" s="49"/>
      <c r="G300" s="50"/>
      <c r="H300" s="52"/>
      <c r="I300" s="52"/>
      <c r="J300" s="50"/>
      <c r="K300" s="50"/>
      <c r="L300" s="50"/>
      <c r="M300" s="50"/>
      <c r="N300" s="51"/>
      <c r="O300" s="50"/>
      <c r="P300" s="49"/>
      <c r="Q300" s="49"/>
    </row>
    <row r="301" spans="1:21" ht="12.75" customHeight="1">
      <c r="A301" s="51"/>
      <c r="B301" s="15" t="s">
        <v>614</v>
      </c>
      <c r="C301" s="53"/>
      <c r="D301" s="50"/>
      <c r="E301" s="50"/>
      <c r="F301" s="48"/>
      <c r="G301" s="50"/>
      <c r="H301" s="50"/>
      <c r="I301" s="56"/>
      <c r="J301" s="50"/>
      <c r="K301" s="50"/>
      <c r="L301" s="50"/>
      <c r="M301" s="53"/>
      <c r="N301" s="51"/>
      <c r="O301" s="57"/>
      <c r="Q301" s="9"/>
      <c r="T301" s="114"/>
      <c r="U301" s="114"/>
    </row>
    <row r="302" spans="1:21" ht="12.75" customHeight="1">
      <c r="A302" s="51"/>
      <c r="B302" s="49"/>
      <c r="C302" s="53"/>
      <c r="D302" s="50"/>
      <c r="E302" s="50"/>
      <c r="F302" s="48"/>
      <c r="G302" s="50"/>
      <c r="H302" s="50"/>
      <c r="I302" s="56"/>
      <c r="J302" s="50"/>
      <c r="K302" s="50"/>
      <c r="L302" s="50"/>
      <c r="M302" s="53"/>
      <c r="N302" s="51"/>
      <c r="O302" s="57"/>
      <c r="Q302" s="9"/>
      <c r="T302" s="114"/>
      <c r="U302" s="114"/>
    </row>
    <row r="303" spans="1:15" s="7" customFormat="1" ht="12.75" customHeight="1">
      <c r="A303" s="27"/>
      <c r="B303" s="24"/>
      <c r="C303" s="25"/>
      <c r="D303" s="26" t="s">
        <v>3</v>
      </c>
      <c r="E303" s="26"/>
      <c r="F303" s="23"/>
      <c r="G303" s="26"/>
      <c r="H303" s="28"/>
      <c r="I303" s="26"/>
      <c r="J303" s="26"/>
      <c r="K303" s="26"/>
      <c r="L303" s="26"/>
      <c r="M303" s="26"/>
      <c r="N303" s="27"/>
      <c r="O303" s="26"/>
    </row>
    <row r="304" spans="1:17" ht="25.5" customHeight="1">
      <c r="A304" s="27" t="s">
        <v>615</v>
      </c>
      <c r="B304" s="24" t="s">
        <v>4</v>
      </c>
      <c r="C304" s="29" t="s">
        <v>636</v>
      </c>
      <c r="D304" s="30" t="s">
        <v>5</v>
      </c>
      <c r="E304" s="30" t="s">
        <v>6</v>
      </c>
      <c r="F304" s="27" t="s">
        <v>638</v>
      </c>
      <c r="G304" s="30" t="s">
        <v>7</v>
      </c>
      <c r="H304" s="31" t="s">
        <v>8</v>
      </c>
      <c r="I304" s="30" t="s">
        <v>616</v>
      </c>
      <c r="J304" s="30" t="s">
        <v>617</v>
      </c>
      <c r="K304" s="30" t="s">
        <v>618</v>
      </c>
      <c r="L304" s="30" t="s">
        <v>619</v>
      </c>
      <c r="M304" s="30" t="s">
        <v>620</v>
      </c>
      <c r="N304" s="27" t="s">
        <v>637</v>
      </c>
      <c r="O304" s="115" t="s">
        <v>641</v>
      </c>
      <c r="P304" s="9"/>
      <c r="Q304" s="9"/>
    </row>
    <row r="305" spans="1:17" ht="25.5" customHeight="1">
      <c r="A305" s="61" t="s">
        <v>621</v>
      </c>
      <c r="B305" s="67" t="s">
        <v>622</v>
      </c>
      <c r="C305" s="68">
        <v>3.04</v>
      </c>
      <c r="D305" s="69">
        <v>0</v>
      </c>
      <c r="E305" s="69">
        <v>60</v>
      </c>
      <c r="F305" s="62" t="s">
        <v>47</v>
      </c>
      <c r="G305" s="69" t="s">
        <v>46</v>
      </c>
      <c r="H305" s="69" t="s">
        <v>47</v>
      </c>
      <c r="I305" s="69" t="s">
        <v>47</v>
      </c>
      <c r="J305" s="69" t="s">
        <v>623</v>
      </c>
      <c r="K305" s="69">
        <v>60</v>
      </c>
      <c r="L305" s="60">
        <f>K305/C305</f>
        <v>19.736842105263158</v>
      </c>
      <c r="M305" s="69" t="s">
        <v>49</v>
      </c>
      <c r="N305" s="63" t="s">
        <v>28</v>
      </c>
      <c r="O305" s="69" t="s">
        <v>29</v>
      </c>
      <c r="P305" s="12"/>
      <c r="Q305" s="9"/>
    </row>
    <row r="306" spans="1:17" ht="25.5" customHeight="1">
      <c r="A306" s="61" t="s">
        <v>624</v>
      </c>
      <c r="B306" s="67" t="s">
        <v>625</v>
      </c>
      <c r="C306" s="68">
        <v>0.23</v>
      </c>
      <c r="D306" s="69">
        <v>0</v>
      </c>
      <c r="E306" s="69">
        <v>15</v>
      </c>
      <c r="F306" s="62" t="s">
        <v>47</v>
      </c>
      <c r="G306" s="69" t="s">
        <v>46</v>
      </c>
      <c r="H306" s="69" t="s">
        <v>47</v>
      </c>
      <c r="I306" s="69" t="s">
        <v>47</v>
      </c>
      <c r="J306" s="69" t="s">
        <v>172</v>
      </c>
      <c r="K306" s="69">
        <v>15</v>
      </c>
      <c r="L306" s="60">
        <f>K306/C306</f>
        <v>65.21739130434783</v>
      </c>
      <c r="M306" s="69" t="s">
        <v>49</v>
      </c>
      <c r="N306" s="67" t="s">
        <v>370</v>
      </c>
      <c r="O306" s="69" t="s">
        <v>69</v>
      </c>
      <c r="P306" s="12"/>
      <c r="Q306" s="9"/>
    </row>
    <row r="307" spans="1:17" ht="12.75">
      <c r="A307" s="12"/>
      <c r="D307" s="26">
        <f>SUM(D305:D306)</f>
        <v>0</v>
      </c>
      <c r="E307" s="26">
        <f>SUM(E305:E306)</f>
        <v>75</v>
      </c>
      <c r="F307" s="8"/>
      <c r="K307" s="10"/>
      <c r="N307" s="75"/>
      <c r="P307" s="9"/>
      <c r="Q307" s="9"/>
    </row>
    <row r="308" spans="1:17" ht="12.75" customHeight="1">
      <c r="A308" s="12"/>
      <c r="D308" s="17"/>
      <c r="E308" s="17"/>
      <c r="F308" s="8"/>
      <c r="K308" s="10"/>
      <c r="N308" s="75"/>
      <c r="P308" s="9"/>
      <c r="Q308" s="9"/>
    </row>
    <row r="309" spans="1:17" ht="12.75" customHeight="1">
      <c r="A309" s="12"/>
      <c r="B309" s="2" t="s">
        <v>626</v>
      </c>
      <c r="F309" s="8"/>
      <c r="K309" s="10"/>
      <c r="N309" s="75"/>
      <c r="P309" s="9"/>
      <c r="Q309" s="9"/>
    </row>
    <row r="310" spans="1:17" ht="12.75" customHeight="1">
      <c r="A310" s="12"/>
      <c r="B310" s="2"/>
      <c r="F310" s="8"/>
      <c r="K310" s="10"/>
      <c r="N310" s="75"/>
      <c r="P310" s="9"/>
      <c r="Q310" s="9"/>
    </row>
    <row r="311" spans="1:15" s="7" customFormat="1" ht="12.75" customHeight="1">
      <c r="A311" s="27"/>
      <c r="B311" s="24"/>
      <c r="C311" s="25"/>
      <c r="D311" s="26" t="s">
        <v>3</v>
      </c>
      <c r="E311" s="26"/>
      <c r="F311" s="23"/>
      <c r="G311" s="26"/>
      <c r="H311" s="28"/>
      <c r="I311" s="26"/>
      <c r="J311" s="26"/>
      <c r="K311" s="26"/>
      <c r="L311" s="26"/>
      <c r="M311" s="26"/>
      <c r="N311" s="27"/>
      <c r="O311" s="26"/>
    </row>
    <row r="312" spans="1:17" ht="25.5" customHeight="1">
      <c r="A312" s="27" t="s">
        <v>615</v>
      </c>
      <c r="B312" s="24" t="s">
        <v>4</v>
      </c>
      <c r="C312" s="29" t="s">
        <v>636</v>
      </c>
      <c r="D312" s="30" t="s">
        <v>5</v>
      </c>
      <c r="E312" s="30" t="s">
        <v>6</v>
      </c>
      <c r="F312" s="27" t="s">
        <v>638</v>
      </c>
      <c r="G312" s="30" t="s">
        <v>7</v>
      </c>
      <c r="H312" s="31" t="s">
        <v>8</v>
      </c>
      <c r="I312" s="30" t="s">
        <v>616</v>
      </c>
      <c r="J312" s="30" t="s">
        <v>617</v>
      </c>
      <c r="K312" s="30" t="s">
        <v>618</v>
      </c>
      <c r="L312" s="30" t="s">
        <v>619</v>
      </c>
      <c r="M312" s="30" t="s">
        <v>620</v>
      </c>
      <c r="N312" s="27" t="s">
        <v>637</v>
      </c>
      <c r="O312" s="115" t="s">
        <v>641</v>
      </c>
      <c r="P312" s="9"/>
      <c r="Q312" s="9"/>
    </row>
    <row r="313" spans="1:17" ht="25.5" customHeight="1">
      <c r="A313" s="125">
        <v>624300</v>
      </c>
      <c r="B313" s="39" t="s">
        <v>627</v>
      </c>
      <c r="C313" s="41">
        <v>54.56</v>
      </c>
      <c r="D313" s="45">
        <v>0</v>
      </c>
      <c r="E313" s="97">
        <v>13521</v>
      </c>
      <c r="F313" s="98" t="s">
        <v>628</v>
      </c>
      <c r="G313" s="46" t="s">
        <v>46</v>
      </c>
      <c r="H313" s="47">
        <v>41060</v>
      </c>
      <c r="I313" s="43" t="s">
        <v>47</v>
      </c>
      <c r="J313" s="41" t="s">
        <v>629</v>
      </c>
      <c r="K313" s="45">
        <v>13521</v>
      </c>
      <c r="L313" s="35">
        <f>K313/C313</f>
        <v>247.81891495601172</v>
      </c>
      <c r="M313" s="42" t="s">
        <v>13</v>
      </c>
      <c r="N313" s="39" t="s">
        <v>42</v>
      </c>
      <c r="O313" s="42" t="s">
        <v>444</v>
      </c>
      <c r="P313" s="9"/>
      <c r="Q313" s="9"/>
    </row>
    <row r="314" spans="1:22" ht="12.75" customHeight="1">
      <c r="A314" s="51"/>
      <c r="B314" s="49"/>
      <c r="C314" s="53"/>
      <c r="D314" s="99">
        <f>SUM(D313)</f>
        <v>0</v>
      </c>
      <c r="E314" s="100">
        <f>SUM(E313)</f>
        <v>13521</v>
      </c>
      <c r="F314" s="48"/>
      <c r="G314" s="50"/>
      <c r="H314" s="50"/>
      <c r="I314" s="56"/>
      <c r="J314" s="50"/>
      <c r="K314" s="50"/>
      <c r="L314" s="50"/>
      <c r="M314" s="53"/>
      <c r="N314" s="54"/>
      <c r="O314" s="50"/>
      <c r="P314" s="113"/>
      <c r="U314" s="114"/>
      <c r="V314" s="114"/>
    </row>
    <row r="315" spans="1:22" ht="12.75" customHeight="1">
      <c r="A315" s="51"/>
      <c r="B315" s="49"/>
      <c r="C315" s="53"/>
      <c r="D315" s="50"/>
      <c r="E315" s="50"/>
      <c r="F315" s="48"/>
      <c r="G315" s="50"/>
      <c r="H315" s="50"/>
      <c r="I315" s="56"/>
      <c r="J315" s="50"/>
      <c r="K315" s="50"/>
      <c r="L315" s="50"/>
      <c r="M315" s="53"/>
      <c r="N315" s="54"/>
      <c r="O315" s="50"/>
      <c r="P315" s="113"/>
      <c r="U315" s="114"/>
      <c r="V315" s="114"/>
    </row>
    <row r="316" spans="1:17" ht="12.75" customHeight="1">
      <c r="A316" s="126"/>
      <c r="B316" s="2" t="s">
        <v>630</v>
      </c>
      <c r="C316" s="53"/>
      <c r="D316" s="101"/>
      <c r="E316" s="102"/>
      <c r="F316" s="103"/>
      <c r="G316" s="56"/>
      <c r="I316" s="52"/>
      <c r="J316" s="53"/>
      <c r="K316" s="101"/>
      <c r="L316" s="53"/>
      <c r="M316" s="50"/>
      <c r="N316" s="49"/>
      <c r="O316" s="50"/>
      <c r="P316" s="9"/>
      <c r="Q316" s="9"/>
    </row>
    <row r="317" spans="1:17" ht="12.75" customHeight="1">
      <c r="A317" s="12"/>
      <c r="F317" s="8"/>
      <c r="K317" s="10"/>
      <c r="N317" s="75"/>
      <c r="P317" s="9"/>
      <c r="Q317" s="9"/>
    </row>
    <row r="318" spans="1:15" s="7" customFormat="1" ht="12.75" customHeight="1">
      <c r="A318" s="27"/>
      <c r="B318" s="24"/>
      <c r="C318" s="25"/>
      <c r="D318" s="26" t="s">
        <v>3</v>
      </c>
      <c r="E318" s="26"/>
      <c r="F318" s="23"/>
      <c r="G318" s="26"/>
      <c r="H318" s="28"/>
      <c r="I318" s="26"/>
      <c r="J318" s="26"/>
      <c r="K318" s="26"/>
      <c r="L318" s="26"/>
      <c r="M318" s="26"/>
      <c r="N318" s="27"/>
      <c r="O318" s="26"/>
    </row>
    <row r="319" spans="1:17" ht="25.5" customHeight="1">
      <c r="A319" s="27" t="s">
        <v>615</v>
      </c>
      <c r="B319" s="24" t="s">
        <v>4</v>
      </c>
      <c r="C319" s="29" t="s">
        <v>636</v>
      </c>
      <c r="D319" s="30" t="s">
        <v>5</v>
      </c>
      <c r="E319" s="30" t="s">
        <v>6</v>
      </c>
      <c r="F319" s="27" t="s">
        <v>638</v>
      </c>
      <c r="G319" s="30" t="s">
        <v>7</v>
      </c>
      <c r="H319" s="31" t="s">
        <v>8</v>
      </c>
      <c r="I319" s="30" t="s">
        <v>616</v>
      </c>
      <c r="J319" s="30" t="s">
        <v>617</v>
      </c>
      <c r="K319" s="30" t="s">
        <v>618</v>
      </c>
      <c r="L319" s="30" t="s">
        <v>619</v>
      </c>
      <c r="M319" s="30" t="s">
        <v>620</v>
      </c>
      <c r="N319" s="27" t="s">
        <v>637</v>
      </c>
      <c r="O319" s="115" t="s">
        <v>641</v>
      </c>
      <c r="P319" s="9"/>
      <c r="Q319" s="9"/>
    </row>
    <row r="320" spans="1:17" ht="25.5" customHeight="1">
      <c r="A320" s="39" t="s">
        <v>631</v>
      </c>
      <c r="B320" s="39" t="s">
        <v>632</v>
      </c>
      <c r="C320" s="104">
        <v>1.98</v>
      </c>
      <c r="D320" s="45">
        <v>0</v>
      </c>
      <c r="E320" s="42">
        <v>1531</v>
      </c>
      <c r="F320" s="105" t="s">
        <v>633</v>
      </c>
      <c r="G320" s="46" t="s">
        <v>46</v>
      </c>
      <c r="H320" s="43" t="s">
        <v>47</v>
      </c>
      <c r="I320" s="43" t="s">
        <v>47</v>
      </c>
      <c r="J320" s="41" t="s">
        <v>629</v>
      </c>
      <c r="K320" s="45">
        <v>1531</v>
      </c>
      <c r="L320" s="35">
        <f>K320/C320</f>
        <v>773.2323232323232</v>
      </c>
      <c r="M320" s="42" t="s">
        <v>13</v>
      </c>
      <c r="N320" s="39" t="s">
        <v>18</v>
      </c>
      <c r="O320" s="42" t="s">
        <v>444</v>
      </c>
      <c r="P320" s="9"/>
      <c r="Q320" s="9"/>
    </row>
    <row r="321" spans="1:17" ht="25.5" customHeight="1">
      <c r="A321" s="39" t="s">
        <v>634</v>
      </c>
      <c r="B321" s="39" t="s">
        <v>632</v>
      </c>
      <c r="C321" s="104">
        <v>0.6</v>
      </c>
      <c r="D321" s="45">
        <v>0</v>
      </c>
      <c r="E321" s="42">
        <v>141</v>
      </c>
      <c r="F321" s="105" t="s">
        <v>635</v>
      </c>
      <c r="G321" s="46" t="s">
        <v>46</v>
      </c>
      <c r="H321" s="43" t="s">
        <v>47</v>
      </c>
      <c r="I321" s="43" t="s">
        <v>47</v>
      </c>
      <c r="J321" s="41" t="s">
        <v>629</v>
      </c>
      <c r="K321" s="45">
        <v>144</v>
      </c>
      <c r="L321" s="35">
        <f>K321/C321</f>
        <v>240</v>
      </c>
      <c r="M321" s="42" t="s">
        <v>13</v>
      </c>
      <c r="N321" s="39" t="s">
        <v>18</v>
      </c>
      <c r="O321" s="42" t="s">
        <v>444</v>
      </c>
      <c r="P321" s="9"/>
      <c r="Q321" s="9"/>
    </row>
    <row r="322" spans="1:17" ht="12.75" customHeight="1">
      <c r="A322" s="48"/>
      <c r="B322" s="49"/>
      <c r="C322" s="53"/>
      <c r="D322" s="99">
        <f>SUM(D320:D321)</f>
        <v>0</v>
      </c>
      <c r="E322" s="100">
        <f>SUM(E320:E321)</f>
        <v>1672</v>
      </c>
      <c r="F322" s="103"/>
      <c r="G322" s="56"/>
      <c r="H322" s="52"/>
      <c r="I322" s="52"/>
      <c r="J322" s="53"/>
      <c r="K322" s="101"/>
      <c r="L322" s="53"/>
      <c r="M322" s="50"/>
      <c r="N322" s="51"/>
      <c r="P322" s="9"/>
      <c r="Q322" s="9"/>
    </row>
    <row r="323" spans="1:17" ht="12.75" customHeight="1">
      <c r="A323" s="48"/>
      <c r="B323" s="49"/>
      <c r="C323" s="53"/>
      <c r="D323" s="19"/>
      <c r="E323" s="17"/>
      <c r="F323" s="103"/>
      <c r="G323" s="56"/>
      <c r="H323" s="52"/>
      <c r="I323" s="52"/>
      <c r="J323" s="53"/>
      <c r="K323" s="101"/>
      <c r="L323" s="53"/>
      <c r="M323" s="50"/>
      <c r="N323" s="51"/>
      <c r="P323" s="9"/>
      <c r="Q323" s="9"/>
    </row>
    <row r="324" spans="5:14" ht="12.75">
      <c r="E324" s="106"/>
      <c r="N324" s="12"/>
    </row>
    <row r="325" ht="12.75">
      <c r="N325" s="12"/>
    </row>
    <row r="326" ht="12.75">
      <c r="N326" s="12"/>
    </row>
    <row r="327" spans="5:14" ht="12.75">
      <c r="E327" s="107"/>
      <c r="N327" s="12"/>
    </row>
    <row r="328" ht="12.75">
      <c r="N328" s="12"/>
    </row>
    <row r="329" ht="12.75">
      <c r="N329" s="12"/>
    </row>
    <row r="330" ht="12.75">
      <c r="N330" s="12"/>
    </row>
    <row r="331" ht="12.75">
      <c r="N331" s="12"/>
    </row>
    <row r="332" ht="12.75">
      <c r="N332" s="12"/>
    </row>
    <row r="333" ht="12.75">
      <c r="N333" s="12"/>
    </row>
    <row r="334" ht="12.75">
      <c r="N334" s="12"/>
    </row>
    <row r="335" ht="12.75">
      <c r="N335" s="12"/>
    </row>
    <row r="336" ht="12.75">
      <c r="N336" s="12"/>
    </row>
    <row r="337" ht="12.75">
      <c r="N337" s="12"/>
    </row>
    <row r="338" ht="12.75">
      <c r="N338" s="12"/>
    </row>
    <row r="339" ht="12.75">
      <c r="N339" s="12"/>
    </row>
    <row r="340" ht="12.75">
      <c r="N340" s="12"/>
    </row>
    <row r="341" ht="12.75">
      <c r="N341" s="12"/>
    </row>
    <row r="342" ht="12.75">
      <c r="N342" s="12"/>
    </row>
    <row r="343" ht="12.75">
      <c r="N343" s="12"/>
    </row>
    <row r="344" ht="12.75">
      <c r="N344" s="12"/>
    </row>
    <row r="345" ht="12.75">
      <c r="N345" s="12"/>
    </row>
    <row r="346" ht="12.75">
      <c r="N346" s="12"/>
    </row>
    <row r="347" ht="12.75">
      <c r="N347" s="12"/>
    </row>
    <row r="348" ht="12.75">
      <c r="N348" s="12"/>
    </row>
    <row r="349" ht="12.75">
      <c r="N349" s="12"/>
    </row>
    <row r="350" ht="12.75">
      <c r="N350" s="12"/>
    </row>
    <row r="351" ht="12.75">
      <c r="N351" s="12"/>
    </row>
    <row r="352" ht="12.75">
      <c r="N352" s="12"/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56" r:id="rId1"/>
  <headerFooter alignWithMargins="0">
    <oddHeader>&amp;CWirral AMR 2014</oddHeader>
    <oddFooter>&amp;CWirral Committed Residential Sites April 2014&amp;R&amp;12&amp;P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Wirral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Whitfield</dc:creator>
  <cp:keywords/>
  <dc:description/>
  <cp:lastModifiedBy>Oates, Robert A.</cp:lastModifiedBy>
  <cp:lastPrinted>2014-12-02T11:09:13Z</cp:lastPrinted>
  <dcterms:created xsi:type="dcterms:W3CDTF">2014-10-06T08:52:59Z</dcterms:created>
  <dcterms:modified xsi:type="dcterms:W3CDTF">2015-09-03T16:06:50Z</dcterms:modified>
  <cp:category/>
  <cp:version/>
  <cp:contentType/>
  <cp:contentStatus/>
</cp:coreProperties>
</file>